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39CE207B-6F4C-45F7-A841-B8DB752E7999}" xr6:coauthVersionLast="47" xr6:coauthVersionMax="47" xr10:uidLastSave="{00000000-0000-0000-0000-000000000000}"/>
  <bookViews>
    <workbookView xWindow="28800" yWindow="0" windowWidth="14400" windowHeight="15600" xr2:uid="{00000000-000D-0000-FFFF-FFFF00000000}"/>
  </bookViews>
  <sheets>
    <sheet name="研究経費の内訳" sheetId="6" r:id="rId1"/>
    <sheet name="入力例" sheetId="13" r:id="rId2"/>
  </sheets>
  <definedNames>
    <definedName name="_xlnm.Print_Area" localSheetId="0">研究経費の内訳!$A$1:$J$38</definedName>
    <definedName name="_xlnm.Print_Area" localSheetId="1">入力例!$A$1:$J$38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3" l="1"/>
  <c r="C10" i="13"/>
  <c r="C34" i="6"/>
  <c r="C33" i="6"/>
  <c r="C10" i="6"/>
  <c r="E23" i="13"/>
  <c r="I23" i="13" s="1"/>
  <c r="C23" i="13" s="1"/>
  <c r="I31" i="13"/>
  <c r="I30" i="13"/>
  <c r="C30" i="13" s="1"/>
  <c r="I29" i="13"/>
  <c r="I28" i="13"/>
  <c r="C28" i="13"/>
  <c r="I27" i="13"/>
  <c r="C26" i="13" s="1"/>
  <c r="I26" i="13"/>
  <c r="I25" i="13"/>
  <c r="C25" i="13" s="1"/>
  <c r="I24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C17" i="13" l="1"/>
  <c r="C20" i="13"/>
  <c r="C14" i="13"/>
  <c r="C11" i="13"/>
  <c r="I13" i="6"/>
  <c r="I12" i="6"/>
  <c r="I11" i="6"/>
  <c r="C11" i="6" s="1"/>
  <c r="C33" i="13" l="1"/>
  <c r="C35" i="13" l="1"/>
  <c r="C36" i="13" s="1"/>
  <c r="C8" i="13" s="1"/>
  <c r="I27" i="6" l="1"/>
  <c r="I15" i="6"/>
  <c r="I16" i="6"/>
  <c r="I22" i="6" l="1"/>
  <c r="I14" i="6" l="1"/>
  <c r="C14" i="6" s="1"/>
  <c r="I17" i="6"/>
  <c r="I30" i="6" l="1"/>
  <c r="I31" i="6"/>
  <c r="I25" i="6"/>
  <c r="C25" i="6" s="1"/>
  <c r="I18" i="6"/>
  <c r="I19" i="6"/>
  <c r="I21" i="6"/>
  <c r="I29" i="6"/>
  <c r="I28" i="6"/>
  <c r="I26" i="6"/>
  <c r="C26" i="6" s="1"/>
  <c r="I24" i="6"/>
  <c r="I23" i="6"/>
  <c r="I20" i="6"/>
  <c r="C17" i="6" l="1"/>
  <c r="C20" i="6"/>
  <c r="C30" i="6"/>
  <c r="C28" i="6"/>
  <c r="C23" i="6"/>
  <c r="C35" i="6" l="1"/>
  <c r="C36" i="6" l="1"/>
  <c r="C8" i="6" s="1"/>
</calcChain>
</file>

<file path=xl/sharedStrings.xml><?xml version="1.0" encoding="utf-8"?>
<sst xmlns="http://schemas.openxmlformats.org/spreadsheetml/2006/main" count="175" uniqueCount="61">
  <si>
    <t>×</t>
  </si>
  <si>
    <t>=</t>
    <phoneticPr fontId="15"/>
  </si>
  <si>
    <t>×</t>
    <phoneticPr fontId="15"/>
  </si>
  <si>
    <t>旅費</t>
    <rPh sb="0" eb="2">
      <t>リョヒ</t>
    </rPh>
    <phoneticPr fontId="15"/>
  </si>
  <si>
    <t>消耗品費</t>
    <rPh sb="0" eb="3">
      <t>ショウモウヒン</t>
    </rPh>
    <rPh sb="3" eb="4">
      <t>ヒ</t>
    </rPh>
    <phoneticPr fontId="15"/>
  </si>
  <si>
    <t>印刷製本費</t>
    <rPh sb="0" eb="2">
      <t>インサツ</t>
    </rPh>
    <rPh sb="2" eb="4">
      <t>セイホン</t>
    </rPh>
    <rPh sb="4" eb="5">
      <t>ヒ</t>
    </rPh>
    <phoneticPr fontId="15"/>
  </si>
  <si>
    <t>会議費</t>
  </si>
  <si>
    <t>=</t>
    <phoneticPr fontId="15"/>
  </si>
  <si>
    <t>×</t>
    <phoneticPr fontId="1"/>
  </si>
  <si>
    <t>=</t>
    <phoneticPr fontId="1"/>
  </si>
  <si>
    <t>外注費</t>
    <phoneticPr fontId="15"/>
  </si>
  <si>
    <t>人件費</t>
    <rPh sb="0" eb="3">
      <t>ジンケンヒ</t>
    </rPh>
    <phoneticPr fontId="1"/>
  </si>
  <si>
    <t>積　　　算　　　内　　　訳　（項目、積算根拠、単価等）</t>
    <rPh sb="0" eb="5">
      <t>セキサン</t>
    </rPh>
    <rPh sb="8" eb="9">
      <t>ナイ</t>
    </rPh>
    <rPh sb="12" eb="13">
      <t>ヤク</t>
    </rPh>
    <rPh sb="15" eb="17">
      <t>コウモク</t>
    </rPh>
    <rPh sb="18" eb="20">
      <t>セキサン</t>
    </rPh>
    <rPh sb="20" eb="22">
      <t>コンキョ</t>
    </rPh>
    <rPh sb="23" eb="26">
      <t>タンカナド</t>
    </rPh>
    <phoneticPr fontId="11"/>
  </si>
  <si>
    <t>研　究　経　費</t>
    <rPh sb="0" eb="1">
      <t>ケン</t>
    </rPh>
    <rPh sb="2" eb="3">
      <t>キワム</t>
    </rPh>
    <rPh sb="4" eb="5">
      <t>ケイ</t>
    </rPh>
    <rPh sb="6" eb="7">
      <t>ヒ</t>
    </rPh>
    <phoneticPr fontId="1"/>
  </si>
  <si>
    <t>その他（諸経費）</t>
    <rPh sb="2" eb="3">
      <t>タ</t>
    </rPh>
    <rPh sb="4" eb="7">
      <t>ショケイヒ</t>
    </rPh>
    <phoneticPr fontId="1"/>
  </si>
  <si>
    <t>一般管理費</t>
    <rPh sb="0" eb="2">
      <t>イッパン</t>
    </rPh>
    <rPh sb="2" eb="5">
      <t>カンリヒ</t>
    </rPh>
    <phoneticPr fontId="11"/>
  </si>
  <si>
    <t>研究項目名：</t>
    <rPh sb="0" eb="1">
      <t>ケン</t>
    </rPh>
    <rPh sb="1" eb="2">
      <t>キワム</t>
    </rPh>
    <rPh sb="2" eb="3">
      <t>コウ</t>
    </rPh>
    <rPh sb="3" eb="4">
      <t>メ</t>
    </rPh>
    <rPh sb="4" eb="5">
      <t>メイ</t>
    </rPh>
    <phoneticPr fontId="1"/>
  </si>
  <si>
    <t>研究件名：</t>
    <rPh sb="0" eb="1">
      <t>ケン</t>
    </rPh>
    <rPh sb="1" eb="2">
      <t>キワム</t>
    </rPh>
    <rPh sb="2" eb="3">
      <t>ケン</t>
    </rPh>
    <rPh sb="3" eb="4">
      <t>メイ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</si>
  <si>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1"/>
  </si>
  <si>
    <t>Ⅰ</t>
    <phoneticPr fontId="1"/>
  </si>
  <si>
    <t>Ⅱ</t>
    <phoneticPr fontId="1"/>
  </si>
  <si>
    <t>Ⅲ</t>
    <phoneticPr fontId="1"/>
  </si>
  <si>
    <t>金　額
（税抜）</t>
    <rPh sb="0" eb="1">
      <t>キン</t>
    </rPh>
    <rPh sb="2" eb="3">
      <t>ガク</t>
    </rPh>
    <rPh sb="5" eb="6">
      <t>ゼイ</t>
    </rPh>
    <rPh sb="6" eb="7">
      <t>ヌ</t>
    </rPh>
    <phoneticPr fontId="11"/>
  </si>
  <si>
    <t>合　 　計（税込）</t>
    <rPh sb="0" eb="1">
      <t>ゴウ</t>
    </rPh>
    <rPh sb="4" eb="5">
      <t>ケイ</t>
    </rPh>
    <rPh sb="6" eb="8">
      <t>ゼイコミ</t>
    </rPh>
    <phoneticPr fontId="11"/>
  </si>
  <si>
    <t>円（税込）</t>
    <rPh sb="0" eb="1">
      <t>エン</t>
    </rPh>
    <rPh sb="2" eb="4">
      <t>ゼイコミ</t>
    </rPh>
    <phoneticPr fontId="1"/>
  </si>
  <si>
    <t>小　　計（税抜）</t>
    <rPh sb="0" eb="1">
      <t>ショウ</t>
    </rPh>
    <rPh sb="3" eb="4">
      <t>ケイ</t>
    </rPh>
    <rPh sb="5" eb="7">
      <t>ゼイヌキ</t>
    </rPh>
    <phoneticPr fontId="1"/>
  </si>
  <si>
    <t>(分担研究分の研究経費（税抜小計）を合算）</t>
    <rPh sb="5" eb="6">
      <t>ブン</t>
    </rPh>
    <rPh sb="7" eb="9">
      <t>ケンキュウ</t>
    </rPh>
    <rPh sb="9" eb="11">
      <t>ケイヒ</t>
    </rPh>
    <rPh sb="12" eb="13">
      <t>ゼイ</t>
    </rPh>
    <rPh sb="13" eb="14">
      <t>ヌ</t>
    </rPh>
    <rPh sb="14" eb="16">
      <t>ショウケイ</t>
    </rPh>
    <rPh sb="18" eb="20">
      <t>ガッサン</t>
    </rPh>
    <phoneticPr fontId="1"/>
  </si>
  <si>
    <t>研究代表者名（分担研究においては研究分担者名）：</t>
    <rPh sb="0" eb="2">
      <t>ケンキュウ</t>
    </rPh>
    <rPh sb="2" eb="5">
      <t>ダイヒョウシャ</t>
    </rPh>
    <rPh sb="5" eb="6">
      <t>メイ</t>
    </rPh>
    <rPh sb="16" eb="18">
      <t>ケンキュウ</t>
    </rPh>
    <rPh sb="18" eb="20">
      <t>ブンタン</t>
    </rPh>
    <rPh sb="20" eb="21">
      <t>シャ</t>
    </rPh>
    <rPh sb="21" eb="22">
      <t>メイ</t>
    </rPh>
    <phoneticPr fontId="1"/>
  </si>
  <si>
    <t>※一般管理費率は、算出根拠に基づき委託契約時に決定し、精算時に変更はできない。所属機関に確認のうえ設定すること。</t>
    <rPh sb="1" eb="3">
      <t>イッパン</t>
    </rPh>
    <rPh sb="3" eb="6">
      <t>カンリヒ</t>
    </rPh>
    <rPh sb="6" eb="7">
      <t>リツ</t>
    </rPh>
    <rPh sb="9" eb="11">
      <t>サンシュツ</t>
    </rPh>
    <rPh sb="11" eb="13">
      <t>コンキョ</t>
    </rPh>
    <rPh sb="14" eb="15">
      <t>モト</t>
    </rPh>
    <rPh sb="17" eb="19">
      <t>イタク</t>
    </rPh>
    <rPh sb="19" eb="21">
      <t>ケイヤク</t>
    </rPh>
    <rPh sb="21" eb="22">
      <t>ジ</t>
    </rPh>
    <rPh sb="23" eb="25">
      <t>ケッテイ</t>
    </rPh>
    <rPh sb="27" eb="29">
      <t>セイサン</t>
    </rPh>
    <rPh sb="29" eb="30">
      <t>ジ</t>
    </rPh>
    <rPh sb="31" eb="33">
      <t>ヘンコウ</t>
    </rPh>
    <rPh sb="39" eb="41">
      <t>ショゾク</t>
    </rPh>
    <rPh sb="41" eb="43">
      <t>キカン</t>
    </rPh>
    <rPh sb="44" eb="46">
      <t>カクニン</t>
    </rPh>
    <rPh sb="49" eb="51">
      <t>セッテイ</t>
    </rPh>
    <phoneticPr fontId="1"/>
  </si>
  <si>
    <t>謝金</t>
    <phoneticPr fontId="1"/>
  </si>
  <si>
    <t>再委託費</t>
    <rPh sb="0" eb="1">
      <t>サイ</t>
    </rPh>
    <rPh sb="1" eb="3">
      <t>イタク</t>
    </rPh>
    <rPh sb="3" eb="4">
      <t>ヒ</t>
    </rPh>
    <phoneticPr fontId="1"/>
  </si>
  <si>
    <t>補助員人件費</t>
    <phoneticPr fontId="1"/>
  </si>
  <si>
    <t>研究機関名：</t>
    <rPh sb="0" eb="2">
      <t>ケンキュウ</t>
    </rPh>
    <rPh sb="2" eb="4">
      <t>キカン</t>
    </rPh>
    <rPh sb="4" eb="5">
      <t>メイ</t>
    </rPh>
    <phoneticPr fontId="1"/>
  </si>
  <si>
    <t>研究補助の派遣スタッフ：時給1,100円×7時間×10日</t>
    <rPh sb="0" eb="2">
      <t>ケンキュウ</t>
    </rPh>
    <rPh sb="2" eb="4">
      <t>ホジョ</t>
    </rPh>
    <rPh sb="5" eb="7">
      <t>ハケン</t>
    </rPh>
    <rPh sb="12" eb="14">
      <t>ジキュウ</t>
    </rPh>
    <rPh sb="19" eb="20">
      <t>エン</t>
    </rPh>
    <rPh sb="22" eb="24">
      <t>ジカン</t>
    </rPh>
    <rPh sb="27" eb="28">
      <t>ヒ</t>
    </rPh>
    <phoneticPr fontId="1"/>
  </si>
  <si>
    <t>データ整理アルバイト：時給900円×5時間×5日</t>
    <rPh sb="3" eb="5">
      <t>セイリ</t>
    </rPh>
    <rPh sb="11" eb="13">
      <t>ジキュウ</t>
    </rPh>
    <rPh sb="16" eb="17">
      <t>エン</t>
    </rPh>
    <rPh sb="19" eb="21">
      <t>ジカン</t>
    </rPh>
    <rPh sb="23" eb="24">
      <t>ヒ</t>
    </rPh>
    <phoneticPr fontId="1"/>
  </si>
  <si>
    <t>ヒアリング（聞取り調査）謝金：5,000円図書カード×5名</t>
    <rPh sb="6" eb="8">
      <t>キキト</t>
    </rPh>
    <rPh sb="9" eb="11">
      <t>チョウサ</t>
    </rPh>
    <rPh sb="12" eb="14">
      <t>シャキン</t>
    </rPh>
    <rPh sb="20" eb="21">
      <t>エン</t>
    </rPh>
    <rPh sb="21" eb="23">
      <t>トショ</t>
    </rPh>
    <rPh sb="28" eb="29">
      <t>メイ</t>
    </rPh>
    <phoneticPr fontId="1"/>
  </si>
  <si>
    <t>研究会合での配布資料の印刷外注費（キンコーズ）5回</t>
    <rPh sb="0" eb="2">
      <t>ケンキュウ</t>
    </rPh>
    <rPh sb="2" eb="4">
      <t>カイゴウ</t>
    </rPh>
    <rPh sb="6" eb="8">
      <t>ハイフ</t>
    </rPh>
    <rPh sb="8" eb="10">
      <t>シリョウ</t>
    </rPh>
    <rPh sb="11" eb="13">
      <t>インサツ</t>
    </rPh>
    <rPh sb="13" eb="15">
      <t>ガイチュウ</t>
    </rPh>
    <rPh sb="15" eb="16">
      <t>ヒ</t>
    </rPh>
    <rPh sb="24" eb="25">
      <t>カイ</t>
    </rPh>
    <phoneticPr fontId="1"/>
  </si>
  <si>
    <t>ワークショップパネリスト謝金：15,000円×3名</t>
    <rPh sb="12" eb="14">
      <t>シャキン</t>
    </rPh>
    <rPh sb="21" eb="22">
      <t>エン</t>
    </rPh>
    <rPh sb="24" eb="25">
      <t>メイ</t>
    </rPh>
    <phoneticPr fontId="1"/>
  </si>
  <si>
    <t>研究会合：札幌⇔大阪 3人回（交通費＋宿泊費＋日当）</t>
    <rPh sb="0" eb="2">
      <t>ケンキュウ</t>
    </rPh>
    <rPh sb="2" eb="4">
      <t>カイゴウ</t>
    </rPh>
    <rPh sb="12" eb="13">
      <t>ヒト</t>
    </rPh>
    <rPh sb="13" eb="14">
      <t>カイ</t>
    </rPh>
    <rPh sb="15" eb="18">
      <t>コウツウヒ</t>
    </rPh>
    <rPh sb="19" eb="22">
      <t>シュクハクヒ</t>
    </rPh>
    <rPh sb="23" eb="25">
      <t>ニットウ</t>
    </rPh>
    <phoneticPr fontId="1"/>
  </si>
  <si>
    <t>研究会合3回：会議室＋備品＋ペットボトル飲料</t>
    <rPh sb="0" eb="2">
      <t>ケンキュウ</t>
    </rPh>
    <rPh sb="2" eb="4">
      <t>カイゴウ</t>
    </rPh>
    <rPh sb="5" eb="6">
      <t>カイ</t>
    </rPh>
    <rPh sb="7" eb="10">
      <t>カイギシツ</t>
    </rPh>
    <rPh sb="11" eb="13">
      <t>ビヒン</t>
    </rPh>
    <rPh sb="20" eb="22">
      <t>インリョウ</t>
    </rPh>
    <phoneticPr fontId="1"/>
  </si>
  <si>
    <t>学会参加費：2人回</t>
    <rPh sb="0" eb="2">
      <t>ガッカイ</t>
    </rPh>
    <rPh sb="2" eb="5">
      <t>サンカヒ</t>
    </rPh>
    <rPh sb="7" eb="8">
      <t>ヒト</t>
    </rPh>
    <rPh sb="8" eb="9">
      <t>カイ</t>
    </rPh>
    <phoneticPr fontId="1"/>
  </si>
  <si>
    <t>アンケート調査（ＸＸ会社）</t>
    <rPh sb="5" eb="7">
      <t>チョウサ</t>
    </rPh>
    <rPh sb="10" eb="12">
      <t>カイシャ</t>
    </rPh>
    <phoneticPr fontId="1"/>
  </si>
  <si>
    <t>米国現地調査：札幌⇔ニューヨーク 4泊（航空券＋ホテル代＋日当） 1人回</t>
    <rPh sb="0" eb="2">
      <t>ベイコク</t>
    </rPh>
    <rPh sb="2" eb="4">
      <t>ゲンチ</t>
    </rPh>
    <rPh sb="4" eb="6">
      <t>チョウサ</t>
    </rPh>
    <rPh sb="7" eb="9">
      <t>サッポロ</t>
    </rPh>
    <rPh sb="18" eb="19">
      <t>ハク</t>
    </rPh>
    <rPh sb="20" eb="23">
      <t>コウクウケン</t>
    </rPh>
    <rPh sb="27" eb="28">
      <t>ダイ</t>
    </rPh>
    <rPh sb="34" eb="35">
      <t>ヒト</t>
    </rPh>
    <rPh sb="35" eb="36">
      <t>カイ</t>
    </rPh>
    <phoneticPr fontId="1"/>
  </si>
  <si>
    <t>研究経費内訳書</t>
    <rPh sb="0" eb="2">
      <t>ケンキュウ</t>
    </rPh>
    <rPh sb="2" eb="3">
      <t>ケイ</t>
    </rPh>
    <rPh sb="3" eb="4">
      <t>ヒ</t>
    </rPh>
    <rPh sb="4" eb="6">
      <t>ウチワケ</t>
    </rPh>
    <rPh sb="6" eb="7">
      <t>ショ</t>
    </rPh>
    <phoneticPr fontId="1"/>
  </si>
  <si>
    <t>地層処分事業に係る社会的側面に関する研究Ⅲ</t>
    <rPh sb="0" eb="2">
      <t>チソウ</t>
    </rPh>
    <rPh sb="2" eb="4">
      <t>ショブン</t>
    </rPh>
    <rPh sb="4" eb="6">
      <t>ジギョウ</t>
    </rPh>
    <rPh sb="7" eb="8">
      <t>カカ</t>
    </rPh>
    <rPh sb="9" eb="12">
      <t>シャカイテキ</t>
    </rPh>
    <rPh sb="12" eb="14">
      <t>ソクメン</t>
    </rPh>
    <rPh sb="15" eb="16">
      <t>カン</t>
    </rPh>
    <rPh sb="18" eb="20">
      <t>ケンキュウ</t>
    </rPh>
    <phoneticPr fontId="1"/>
  </si>
  <si>
    <t>費目</t>
    <rPh sb="0" eb="2">
      <t>ヒモク</t>
    </rPh>
    <phoneticPr fontId="11"/>
  </si>
  <si>
    <t>直接経費</t>
    <rPh sb="0" eb="4">
      <t>チョクセツケイヒ</t>
    </rPh>
    <phoneticPr fontId="1"/>
  </si>
  <si>
    <t>(Ⅰ：直接経費)×一般管理費率（10％上限）</t>
    <rPh sb="3" eb="7">
      <t>チョクセツケイヒ</t>
    </rPh>
    <rPh sb="9" eb="11">
      <t>イッパン</t>
    </rPh>
    <rPh sb="11" eb="14">
      <t>カンリヒ</t>
    </rPh>
    <rPh sb="14" eb="15">
      <t>リツ</t>
    </rPh>
    <rPh sb="19" eb="21">
      <t>ジョウゲン</t>
    </rPh>
    <phoneticPr fontId="15"/>
  </si>
  <si>
    <t>単位：（円）</t>
    <phoneticPr fontId="1"/>
  </si>
  <si>
    <t>年度</t>
    <rPh sb="0" eb="2">
      <t>ネンド</t>
    </rPh>
    <phoneticPr fontId="1"/>
  </si>
  <si>
    <t>必要に応じて費目別に経費の必要性を記載：</t>
    <rPh sb="0" eb="2">
      <t>ヒモク</t>
    </rPh>
    <rPh sb="2" eb="3">
      <t>ベツ</t>
    </rPh>
    <rPh sb="4" eb="6">
      <t>ケイヒ</t>
    </rPh>
    <rPh sb="6" eb="9">
      <t>ヒツヨウセイ</t>
    </rPh>
    <rPh sb="10" eb="12">
      <t>キサイ</t>
    </rPh>
    <phoneticPr fontId="1"/>
  </si>
  <si>
    <t>〇〇大学</t>
    <phoneticPr fontId="1"/>
  </si>
  <si>
    <t>山田　太郎</t>
    <phoneticPr fontId="1"/>
  </si>
  <si>
    <t>〇〇の研究</t>
    <phoneticPr fontId="1"/>
  </si>
  <si>
    <t>△△の研究　※分担研究の場合記載</t>
    <rPh sb="3" eb="5">
      <t>ケンキュウ</t>
    </rPh>
    <rPh sb="7" eb="9">
      <t>ブンタン</t>
    </rPh>
    <rPh sb="14" eb="16">
      <t>キサイ</t>
    </rPh>
    <phoneticPr fontId="1"/>
  </si>
  <si>
    <t>論文購入費用：＄50×5冊（1$=150円）</t>
    <rPh sb="0" eb="2">
      <t>ロンブン</t>
    </rPh>
    <rPh sb="2" eb="4">
      <t>コウニュウ</t>
    </rPh>
    <rPh sb="4" eb="6">
      <t>ヒヨウ</t>
    </rPh>
    <rPh sb="12" eb="13">
      <t>サツ</t>
    </rPh>
    <rPh sb="20" eb="21">
      <t>エン</t>
    </rPh>
    <phoneticPr fontId="1"/>
  </si>
  <si>
    <t>専任研究員：月給200,000円×5か月×1人</t>
    <rPh sb="0" eb="2">
      <t>センニン</t>
    </rPh>
    <rPh sb="2" eb="5">
      <t>ケンキュウイン</t>
    </rPh>
    <rPh sb="6" eb="8">
      <t>ゲッキュウ</t>
    </rPh>
    <rPh sb="15" eb="16">
      <t>エン</t>
    </rPh>
    <rPh sb="19" eb="20">
      <t>ゲツ</t>
    </rPh>
    <rPh sb="22" eb="23">
      <t>ヒト</t>
    </rPh>
    <phoneticPr fontId="1"/>
  </si>
  <si>
    <t>2025-</t>
    <phoneticPr fontId="1"/>
  </si>
  <si>
    <t>(Ⅰ：直接経費＋Ⅱ：外注費＋Ⅲ：再委託費＋Ⅳ：一般管理費)×10％</t>
    <rPh sb="3" eb="5">
      <t>チョクセツ</t>
    </rPh>
    <rPh sb="5" eb="7">
      <t>ケイヒ</t>
    </rPh>
    <rPh sb="10" eb="12">
      <t>ガイチュウ</t>
    </rPh>
    <rPh sb="16" eb="19">
      <t>サイイタク</t>
    </rPh>
    <rPh sb="19" eb="20">
      <t>ヒ</t>
    </rPh>
    <rPh sb="23" eb="25">
      <t>イッパン</t>
    </rPh>
    <rPh sb="25" eb="28">
      <t>カンリヒ</t>
    </rPh>
    <phoneticPr fontId="15"/>
  </si>
  <si>
    <t>Ⅳ</t>
    <phoneticPr fontId="1"/>
  </si>
  <si>
    <t>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</si>
</sst>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@&quot;#,##0"/>
    <numFmt numFmtId="177" formatCode="#,##0.0;[Red]\-#,##0.0"/>
    <numFmt numFmtId="178" formatCode="h:mm;@"/>
    <numFmt numFmtId="179" formatCode="#,##0.0_ ;[Red]\-#,##0.0\ "/>
    <numFmt numFmtId="180" formatCode="#,##0.0_ "/>
    <numFmt numFmtId="181" formatCode="#,##0.0_);[Red]\(#,##0.0\)"/>
    <numFmt numFmtId="182" formatCode="#,##0&quot;回&quot;"/>
    <numFmt numFmtId="183" formatCode="0_);[Red]\(0\)"/>
    <numFmt numFmtId="184" formatCode="&quot;6.×&quot;\ 0%"/>
    <numFmt numFmtId="185" formatCode="#,##0_);[Red]\(#,##0\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System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4" fillId="0" borderId="0" applyNumberFormat="0" applyBorder="0">
      <alignment horizontal="right" wrapText="1"/>
    </xf>
    <xf numFmtId="177" fontId="4" fillId="0" borderId="0" applyNumberFormat="0" applyBorder="0">
      <alignment horizontal="right" wrapText="1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15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6" fillId="0" borderId="0" xfId="26" applyFont="1" applyFill="1" applyAlignment="1">
      <alignment vertical="center"/>
    </xf>
    <xf numFmtId="0" fontId="10" fillId="0" borderId="0" xfId="26" applyFont="1" applyFill="1" applyAlignment="1">
      <alignment horizontal="center" vertical="center"/>
    </xf>
    <xf numFmtId="0" fontId="6" fillId="0" borderId="0" xfId="26" applyFont="1"/>
    <xf numFmtId="38" fontId="16" fillId="0" borderId="8" xfId="21" applyFont="1" applyFill="1" applyBorder="1" applyAlignment="1">
      <alignment vertical="center"/>
    </xf>
    <xf numFmtId="176" fontId="16" fillId="0" borderId="9" xfId="21" applyNumberFormat="1" applyFont="1" applyFill="1" applyBorder="1" applyAlignment="1">
      <alignment vertical="center"/>
    </xf>
    <xf numFmtId="38" fontId="16" fillId="0" borderId="0" xfId="21" applyFont="1" applyFill="1" applyBorder="1" applyAlignment="1">
      <alignment horizontal="center" vertical="center"/>
    </xf>
    <xf numFmtId="176" fontId="16" fillId="0" borderId="13" xfId="21" applyNumberFormat="1" applyFont="1" applyFill="1" applyBorder="1" applyAlignment="1">
      <alignment vertical="center"/>
    </xf>
    <xf numFmtId="38" fontId="16" fillId="0" borderId="14" xfId="21" applyFont="1" applyFill="1" applyBorder="1" applyAlignment="1">
      <alignment horizontal="center" vertical="center"/>
    </xf>
    <xf numFmtId="38" fontId="16" fillId="0" borderId="15" xfId="21" applyFont="1" applyFill="1" applyBorder="1" applyAlignment="1">
      <alignment vertical="center"/>
    </xf>
    <xf numFmtId="0" fontId="16" fillId="0" borderId="0" xfId="26" applyFont="1" applyFill="1" applyAlignment="1">
      <alignment horizontal="left" vertical="center"/>
    </xf>
    <xf numFmtId="0" fontId="16" fillId="0" borderId="0" xfId="26" applyFont="1" applyFill="1" applyAlignment="1">
      <alignment horizontal="center" vertical="center"/>
    </xf>
    <xf numFmtId="38" fontId="16" fillId="0" borderId="0" xfId="21" applyFont="1" applyFill="1" applyAlignment="1">
      <alignment vertical="center"/>
    </xf>
    <xf numFmtId="38" fontId="16" fillId="0" borderId="0" xfId="21" applyFont="1" applyFill="1" applyAlignment="1">
      <alignment horizontal="center" vertical="center"/>
    </xf>
    <xf numFmtId="178" fontId="16" fillId="0" borderId="0" xfId="21" applyNumberFormat="1" applyFont="1" applyFill="1" applyAlignment="1">
      <alignment vertical="center"/>
    </xf>
    <xf numFmtId="179" fontId="16" fillId="0" borderId="0" xfId="21" applyNumberFormat="1" applyFont="1" applyFill="1" applyAlignment="1">
      <alignment horizontal="right" vertical="center"/>
    </xf>
    <xf numFmtId="180" fontId="16" fillId="0" borderId="0" xfId="26" applyNumberFormat="1" applyFont="1" applyFill="1" applyAlignment="1">
      <alignment horizontal="left" vertical="center"/>
    </xf>
    <xf numFmtId="181" fontId="16" fillId="0" borderId="0" xfId="21" applyNumberFormat="1" applyFont="1" applyFill="1" applyAlignment="1">
      <alignment vertical="center"/>
    </xf>
    <xf numFmtId="38" fontId="16" fillId="0" borderId="0" xfId="21" applyFont="1" applyFill="1" applyAlignment="1">
      <alignment vertical="center" wrapText="1"/>
    </xf>
    <xf numFmtId="183" fontId="16" fillId="0" borderId="14" xfId="21" applyNumberFormat="1" applyFont="1" applyFill="1" applyBorder="1" applyAlignment="1">
      <alignment vertical="center"/>
    </xf>
    <xf numFmtId="182" fontId="16" fillId="0" borderId="14" xfId="21" applyNumberFormat="1" applyFont="1" applyFill="1" applyBorder="1" applyAlignment="1">
      <alignment vertical="center"/>
    </xf>
    <xf numFmtId="182" fontId="16" fillId="0" borderId="0" xfId="21" applyNumberFormat="1" applyFont="1" applyFill="1" applyBorder="1" applyAlignment="1">
      <alignment vertical="center"/>
    </xf>
    <xf numFmtId="176" fontId="16" fillId="0" borderId="21" xfId="21" applyNumberFormat="1" applyFont="1" applyFill="1" applyBorder="1" applyAlignment="1">
      <alignment vertical="center"/>
    </xf>
    <xf numFmtId="38" fontId="16" fillId="0" borderId="22" xfId="21" applyFont="1" applyFill="1" applyBorder="1" applyAlignment="1">
      <alignment horizontal="center" vertical="center"/>
    </xf>
    <xf numFmtId="38" fontId="16" fillId="0" borderId="22" xfId="21" applyFont="1" applyFill="1" applyBorder="1" applyAlignment="1">
      <alignment vertical="center"/>
    </xf>
    <xf numFmtId="38" fontId="16" fillId="0" borderId="23" xfId="21" applyFont="1" applyFill="1" applyBorder="1" applyAlignment="1">
      <alignment vertical="center"/>
    </xf>
    <xf numFmtId="176" fontId="16" fillId="0" borderId="11" xfId="21" applyNumberFormat="1" applyFont="1" applyFill="1" applyBorder="1" applyAlignment="1">
      <alignment vertical="center"/>
    </xf>
    <xf numFmtId="38" fontId="16" fillId="0" borderId="18" xfId="21" applyFont="1" applyFill="1" applyBorder="1" applyAlignment="1">
      <alignment horizontal="center" vertical="center"/>
    </xf>
    <xf numFmtId="183" fontId="16" fillId="0" borderId="18" xfId="21" applyNumberFormat="1" applyFont="1" applyFill="1" applyBorder="1" applyAlignment="1">
      <alignment vertical="center"/>
    </xf>
    <xf numFmtId="38" fontId="16" fillId="0" borderId="20" xfId="21" applyFont="1" applyFill="1" applyBorder="1" applyAlignment="1">
      <alignment vertical="center"/>
    </xf>
    <xf numFmtId="0" fontId="10" fillId="0" borderId="4" xfId="26" applyFont="1" applyFill="1" applyBorder="1" applyAlignment="1">
      <alignment horizontal="center" vertical="center"/>
    </xf>
    <xf numFmtId="38" fontId="18" fillId="0" borderId="4" xfId="26" applyNumberFormat="1" applyFont="1" applyFill="1" applyBorder="1" applyAlignment="1">
      <alignment horizontal="center" vertical="center"/>
    </xf>
    <xf numFmtId="0" fontId="18" fillId="0" borderId="4" xfId="26" applyFont="1" applyFill="1" applyBorder="1" applyAlignment="1">
      <alignment vertical="center"/>
    </xf>
    <xf numFmtId="0" fontId="10" fillId="0" borderId="0" xfId="26" applyFont="1" applyFill="1" applyAlignment="1">
      <alignment horizontal="left" vertical="center"/>
    </xf>
    <xf numFmtId="0" fontId="18" fillId="0" borderId="3" xfId="26" applyFont="1" applyFill="1" applyBorder="1" applyAlignment="1">
      <alignment horizontal="center" vertical="center"/>
    </xf>
    <xf numFmtId="38" fontId="10" fillId="0" borderId="6" xfId="21" applyFont="1" applyFill="1" applyBorder="1" applyAlignment="1">
      <alignment horizontal="center" vertical="center" wrapText="1"/>
    </xf>
    <xf numFmtId="0" fontId="18" fillId="0" borderId="6" xfId="26" applyFont="1" applyFill="1" applyBorder="1" applyAlignment="1">
      <alignment horizontal="center" vertical="center"/>
    </xf>
    <xf numFmtId="0" fontId="10" fillId="0" borderId="7" xfId="26" applyFont="1" applyFill="1" applyBorder="1" applyAlignment="1">
      <alignment horizontal="center" vertical="center"/>
    </xf>
    <xf numFmtId="0" fontId="10" fillId="0" borderId="7" xfId="26" applyFont="1" applyFill="1" applyBorder="1" applyAlignment="1">
      <alignment vertical="center"/>
    </xf>
    <xf numFmtId="0" fontId="10" fillId="0" borderId="9" xfId="26" applyFont="1" applyFill="1" applyBorder="1" applyAlignment="1">
      <alignment horizontal="left" vertical="center"/>
    </xf>
    <xf numFmtId="0" fontId="10" fillId="0" borderId="24" xfId="26" applyFont="1" applyFill="1" applyBorder="1" applyAlignment="1">
      <alignment horizontal="left" vertical="center"/>
    </xf>
    <xf numFmtId="0" fontId="10" fillId="0" borderId="12" xfId="26" applyFont="1" applyFill="1" applyBorder="1" applyAlignment="1">
      <alignment vertical="top"/>
    </xf>
    <xf numFmtId="0" fontId="10" fillId="0" borderId="7" xfId="26" applyFont="1" applyFill="1" applyBorder="1" applyAlignment="1">
      <alignment vertical="top"/>
    </xf>
    <xf numFmtId="0" fontId="10" fillId="0" borderId="17" xfId="26" applyFont="1" applyFill="1" applyBorder="1" applyAlignment="1">
      <alignment vertical="top"/>
    </xf>
    <xf numFmtId="0" fontId="10" fillId="0" borderId="12" xfId="26" applyFont="1" applyFill="1" applyBorder="1" applyAlignment="1">
      <alignment horizontal="left" vertical="top"/>
    </xf>
    <xf numFmtId="0" fontId="10" fillId="0" borderId="7" xfId="26" applyFont="1" applyFill="1" applyBorder="1" applyAlignment="1">
      <alignment horizontal="left" vertical="top"/>
    </xf>
    <xf numFmtId="0" fontId="18" fillId="0" borderId="2" xfId="26" applyFont="1" applyFill="1" applyBorder="1" applyAlignment="1">
      <alignment horizontal="center" vertical="center"/>
    </xf>
    <xf numFmtId="184" fontId="13" fillId="0" borderId="3" xfId="26" applyNumberFormat="1" applyFont="1" applyFill="1" applyBorder="1" applyAlignment="1">
      <alignment horizontal="left" vertical="center"/>
    </xf>
    <xf numFmtId="184" fontId="13" fillId="0" borderId="4" xfId="26" applyNumberFormat="1" applyFont="1" applyFill="1" applyBorder="1" applyAlignment="1">
      <alignment horizontal="left" vertical="center"/>
    </xf>
    <xf numFmtId="38" fontId="18" fillId="0" borderId="2" xfId="21" applyFont="1" applyFill="1" applyBorder="1" applyAlignment="1">
      <alignment vertical="top"/>
    </xf>
    <xf numFmtId="38" fontId="10" fillId="0" borderId="12" xfId="21" applyFont="1" applyFill="1" applyBorder="1" applyAlignment="1">
      <alignment vertical="top"/>
    </xf>
    <xf numFmtId="3" fontId="18" fillId="0" borderId="2" xfId="21" applyNumberFormat="1" applyFont="1" applyFill="1" applyBorder="1" applyAlignment="1">
      <alignment vertical="center"/>
    </xf>
    <xf numFmtId="38" fontId="18" fillId="0" borderId="2" xfId="21" applyFont="1" applyFill="1" applyBorder="1" applyAlignment="1">
      <alignment vertical="center"/>
    </xf>
    <xf numFmtId="184" fontId="13" fillId="0" borderId="3" xfId="26" applyNumberFormat="1" applyFont="1" applyFill="1" applyBorder="1" applyAlignment="1">
      <alignment horizontal="left" vertical="center"/>
    </xf>
    <xf numFmtId="184" fontId="13" fillId="0" borderId="4" xfId="26" applyNumberFormat="1" applyFont="1" applyFill="1" applyBorder="1" applyAlignment="1">
      <alignment horizontal="left" vertical="center"/>
    </xf>
    <xf numFmtId="0" fontId="18" fillId="0" borderId="3" xfId="26" applyFont="1" applyFill="1" applyBorder="1" applyAlignment="1">
      <alignment horizontal="center" vertical="center"/>
    </xf>
    <xf numFmtId="38" fontId="10" fillId="0" borderId="12" xfId="21" applyFont="1" applyFill="1" applyBorder="1" applyAlignment="1">
      <alignment vertical="top"/>
    </xf>
    <xf numFmtId="0" fontId="10" fillId="0" borderId="4" xfId="26" applyFont="1" applyFill="1" applyBorder="1" applyAlignment="1">
      <alignment horizontal="center" vertical="center"/>
    </xf>
    <xf numFmtId="0" fontId="10" fillId="0" borderId="5" xfId="26" applyFont="1" applyFill="1" applyBorder="1" applyAlignment="1">
      <alignment horizontal="center" vertical="center"/>
    </xf>
    <xf numFmtId="0" fontId="10" fillId="0" borderId="12" xfId="26" applyFont="1" applyFill="1" applyBorder="1" applyAlignment="1">
      <alignment horizontal="left" vertical="top"/>
    </xf>
    <xf numFmtId="0" fontId="10" fillId="0" borderId="7" xfId="26" applyFont="1" applyFill="1" applyBorder="1" applyAlignment="1">
      <alignment horizontal="left" vertical="top"/>
    </xf>
    <xf numFmtId="0" fontId="18" fillId="0" borderId="7" xfId="26" applyFont="1" applyFill="1" applyBorder="1" applyAlignment="1">
      <alignment horizontal="center" vertical="center"/>
    </xf>
    <xf numFmtId="0" fontId="10" fillId="0" borderId="11" xfId="26" applyFont="1" applyFill="1" applyBorder="1" applyAlignment="1">
      <alignment horizontal="left" vertical="center"/>
    </xf>
    <xf numFmtId="0" fontId="10" fillId="0" borderId="6" xfId="26" applyFont="1" applyFill="1" applyBorder="1" applyAlignment="1">
      <alignment horizontal="left" vertical="center"/>
    </xf>
    <xf numFmtId="0" fontId="16" fillId="0" borderId="5" xfId="26" applyFont="1" applyFill="1" applyBorder="1" applyAlignment="1">
      <alignment vertical="center"/>
    </xf>
    <xf numFmtId="0" fontId="16" fillId="0" borderId="2" xfId="26" applyFont="1" applyFill="1" applyBorder="1" applyAlignment="1">
      <alignment horizontal="center" vertical="center"/>
    </xf>
    <xf numFmtId="0" fontId="16" fillId="0" borderId="6" xfId="26" applyFont="1" applyFill="1" applyBorder="1" applyAlignment="1">
      <alignment vertical="center"/>
    </xf>
    <xf numFmtId="0" fontId="16" fillId="0" borderId="16" xfId="26" applyFont="1" applyFill="1" applyBorder="1" applyAlignment="1">
      <alignment vertical="center"/>
    </xf>
    <xf numFmtId="0" fontId="16" fillId="0" borderId="28" xfId="26" applyFont="1" applyFill="1" applyBorder="1" applyAlignment="1">
      <alignment vertical="center"/>
    </xf>
    <xf numFmtId="185" fontId="13" fillId="0" borderId="4" xfId="26" applyNumberFormat="1" applyFont="1" applyFill="1" applyBorder="1" applyAlignment="1">
      <alignment horizontal="right" vertical="center"/>
    </xf>
    <xf numFmtId="176" fontId="16" fillId="16" borderId="11" xfId="21" applyNumberFormat="1" applyFont="1" applyFill="1" applyBorder="1" applyAlignment="1">
      <alignment vertical="center"/>
    </xf>
    <xf numFmtId="176" fontId="16" fillId="16" borderId="13" xfId="21" applyNumberFormat="1" applyFont="1" applyFill="1" applyBorder="1" applyAlignment="1">
      <alignment vertical="center"/>
    </xf>
    <xf numFmtId="176" fontId="16" fillId="16" borderId="9" xfId="21" applyNumberFormat="1" applyFont="1" applyFill="1" applyBorder="1" applyAlignment="1">
      <alignment vertical="center"/>
    </xf>
    <xf numFmtId="176" fontId="16" fillId="16" borderId="21" xfId="21" applyNumberFormat="1" applyFont="1" applyFill="1" applyBorder="1" applyAlignment="1">
      <alignment vertical="center"/>
    </xf>
    <xf numFmtId="183" fontId="16" fillId="16" borderId="18" xfId="21" applyNumberFormat="1" applyFont="1" applyFill="1" applyBorder="1" applyAlignment="1">
      <alignment vertical="center"/>
    </xf>
    <xf numFmtId="183" fontId="16" fillId="16" borderId="14" xfId="21" applyNumberFormat="1" applyFont="1" applyFill="1" applyBorder="1" applyAlignment="1">
      <alignment vertical="center"/>
    </xf>
    <xf numFmtId="182" fontId="16" fillId="16" borderId="0" xfId="21" applyNumberFormat="1" applyFont="1" applyFill="1" applyBorder="1" applyAlignment="1">
      <alignment vertical="center"/>
    </xf>
    <xf numFmtId="182" fontId="16" fillId="16" borderId="14" xfId="21" applyNumberFormat="1" applyFont="1" applyFill="1" applyBorder="1" applyAlignment="1">
      <alignment vertical="center"/>
    </xf>
    <xf numFmtId="38" fontId="16" fillId="16" borderId="22" xfId="21" applyFont="1" applyFill="1" applyBorder="1" applyAlignment="1">
      <alignment vertical="center"/>
    </xf>
    <xf numFmtId="0" fontId="16" fillId="16" borderId="13" xfId="26" applyFont="1" applyFill="1" applyBorder="1" applyAlignment="1">
      <alignment vertical="center" shrinkToFit="1"/>
    </xf>
    <xf numFmtId="0" fontId="16" fillId="16" borderId="24" xfId="26" applyFont="1" applyFill="1" applyBorder="1" applyAlignment="1">
      <alignment vertical="center" shrinkToFit="1"/>
    </xf>
    <xf numFmtId="0" fontId="16" fillId="16" borderId="13" xfId="26" applyFont="1" applyFill="1" applyBorder="1" applyAlignment="1">
      <alignment horizontal="left" vertical="center" wrapText="1" shrinkToFit="1"/>
    </xf>
    <xf numFmtId="0" fontId="16" fillId="16" borderId="13" xfId="26" applyFont="1" applyFill="1" applyBorder="1" applyAlignment="1">
      <alignment vertical="center" wrapText="1"/>
    </xf>
    <xf numFmtId="0" fontId="16" fillId="16" borderId="21" xfId="26" applyFont="1" applyFill="1" applyBorder="1" applyAlignment="1">
      <alignment vertical="center"/>
    </xf>
    <xf numFmtId="0" fontId="16" fillId="16" borderId="18" xfId="26" applyFont="1" applyFill="1" applyBorder="1" applyAlignment="1">
      <alignment vertical="center" wrapText="1"/>
    </xf>
    <xf numFmtId="0" fontId="16" fillId="16" borderId="16" xfId="26" applyFont="1" applyFill="1" applyBorder="1" applyAlignment="1">
      <alignment horizontal="left" vertical="center" wrapText="1" shrinkToFit="1"/>
    </xf>
    <xf numFmtId="0" fontId="16" fillId="16" borderId="13" xfId="26" applyFont="1" applyFill="1" applyBorder="1" applyAlignment="1">
      <alignment vertical="center" wrapText="1" shrinkToFit="1"/>
    </xf>
    <xf numFmtId="0" fontId="16" fillId="16" borderId="13" xfId="26" applyFont="1" applyFill="1" applyBorder="1" applyAlignment="1">
      <alignment horizontal="center" vertical="center" wrapText="1" shrinkToFit="1"/>
    </xf>
    <xf numFmtId="0" fontId="16" fillId="16" borderId="6" xfId="26" applyFont="1" applyFill="1" applyBorder="1" applyAlignment="1">
      <alignment horizontal="center" vertical="center"/>
    </xf>
    <xf numFmtId="0" fontId="16" fillId="16" borderId="16" xfId="26" applyFont="1" applyFill="1" applyBorder="1" applyAlignment="1">
      <alignment horizontal="center" vertical="center"/>
    </xf>
    <xf numFmtId="0" fontId="16" fillId="16" borderId="28" xfId="26" applyFont="1" applyFill="1" applyBorder="1" applyAlignment="1">
      <alignment horizontal="center" vertical="center"/>
    </xf>
    <xf numFmtId="0" fontId="16" fillId="0" borderId="12" xfId="26" applyFont="1" applyFill="1" applyBorder="1" applyAlignment="1">
      <alignment vertical="center"/>
    </xf>
    <xf numFmtId="176" fontId="16" fillId="0" borderId="31" xfId="21" applyNumberFormat="1" applyFont="1" applyFill="1" applyBorder="1" applyAlignment="1">
      <alignment vertical="center"/>
    </xf>
    <xf numFmtId="38" fontId="16" fillId="0" borderId="32" xfId="21" applyFont="1" applyFill="1" applyBorder="1" applyAlignment="1">
      <alignment horizontal="center" vertical="center"/>
    </xf>
    <xf numFmtId="38" fontId="16" fillId="0" borderId="32" xfId="21" applyFont="1" applyFill="1" applyBorder="1" applyAlignment="1">
      <alignment vertical="center"/>
    </xf>
    <xf numFmtId="38" fontId="16" fillId="0" borderId="33" xfId="21" applyFont="1" applyFill="1" applyBorder="1" applyAlignment="1">
      <alignment vertical="center"/>
    </xf>
    <xf numFmtId="0" fontId="16" fillId="0" borderId="30" xfId="26" applyFont="1" applyFill="1" applyBorder="1" applyAlignment="1">
      <alignment vertical="center"/>
    </xf>
    <xf numFmtId="0" fontId="10" fillId="0" borderId="28" xfId="26" applyFont="1" applyFill="1" applyBorder="1" applyAlignment="1">
      <alignment horizontal="center" vertical="center"/>
    </xf>
    <xf numFmtId="0" fontId="16" fillId="16" borderId="11" xfId="26" applyFont="1" applyFill="1" applyBorder="1" applyAlignment="1">
      <alignment vertical="center" wrapText="1" shrinkToFit="1"/>
    </xf>
    <xf numFmtId="0" fontId="16" fillId="16" borderId="12" xfId="26" applyFont="1" applyFill="1" applyBorder="1" applyAlignment="1">
      <alignment horizontal="center" vertical="center"/>
    </xf>
    <xf numFmtId="0" fontId="16" fillId="16" borderId="31" xfId="26" applyFont="1" applyFill="1" applyBorder="1" applyAlignment="1">
      <alignment vertical="center"/>
    </xf>
    <xf numFmtId="176" fontId="16" fillId="16" borderId="31" xfId="21" applyNumberFormat="1" applyFont="1" applyFill="1" applyBorder="1" applyAlignment="1">
      <alignment vertical="center"/>
    </xf>
    <xf numFmtId="38" fontId="16" fillId="16" borderId="32" xfId="21" applyFont="1" applyFill="1" applyBorder="1" applyAlignment="1">
      <alignment vertical="center"/>
    </xf>
    <xf numFmtId="0" fontId="16" fillId="16" borderId="30" xfId="26" applyFont="1" applyFill="1" applyBorder="1" applyAlignment="1">
      <alignment horizontal="center" vertical="center"/>
    </xf>
    <xf numFmtId="0" fontId="19" fillId="0" borderId="16" xfId="26" applyFont="1" applyFill="1" applyBorder="1" applyAlignment="1">
      <alignment horizontal="left" vertical="center" wrapText="1" shrinkToFit="1"/>
    </xf>
    <xf numFmtId="0" fontId="19" fillId="0" borderId="13" xfId="26" applyFont="1" applyFill="1" applyBorder="1" applyAlignment="1">
      <alignment horizontal="left" vertical="center" wrapText="1" shrinkToFit="1"/>
    </xf>
    <xf numFmtId="0" fontId="19" fillId="0" borderId="18" xfId="26" applyFont="1" applyFill="1" applyBorder="1" applyAlignment="1">
      <alignment horizontal="left" vertical="center" wrapText="1"/>
    </xf>
    <xf numFmtId="0" fontId="19" fillId="0" borderId="13" xfId="26" applyFont="1" applyFill="1" applyBorder="1" applyAlignment="1">
      <alignment horizontal="left" vertical="center" shrinkToFit="1"/>
    </xf>
    <xf numFmtId="0" fontId="19" fillId="0" borderId="24" xfId="26" applyFont="1" applyFill="1" applyBorder="1" applyAlignment="1">
      <alignment horizontal="left" vertical="center" shrinkToFit="1"/>
    </xf>
    <xf numFmtId="0" fontId="19" fillId="0" borderId="13" xfId="26" applyFont="1" applyFill="1" applyBorder="1" applyAlignment="1">
      <alignment horizontal="left" vertical="center" wrapText="1"/>
    </xf>
    <xf numFmtId="0" fontId="19" fillId="0" borderId="11" xfId="26" applyFont="1" applyFill="1" applyBorder="1" applyAlignment="1">
      <alignment horizontal="left" vertical="center" wrapText="1" shrinkToFit="1"/>
    </xf>
    <xf numFmtId="0" fontId="19" fillId="0" borderId="31" xfId="26" applyFont="1" applyFill="1" applyBorder="1" applyAlignment="1">
      <alignment horizontal="left" vertical="center"/>
    </xf>
    <xf numFmtId="0" fontId="19" fillId="0" borderId="21" xfId="26" applyFont="1" applyFill="1" applyBorder="1" applyAlignment="1">
      <alignment horizontal="left" vertical="center"/>
    </xf>
    <xf numFmtId="0" fontId="16" fillId="0" borderId="27" xfId="26" applyFont="1" applyFill="1" applyBorder="1" applyAlignment="1">
      <alignment horizontal="center" vertical="center" shrinkToFit="1"/>
    </xf>
    <xf numFmtId="0" fontId="16" fillId="0" borderId="1" xfId="26" applyFont="1" applyFill="1" applyBorder="1" applyAlignment="1">
      <alignment horizontal="center" vertical="center" shrinkToFit="1"/>
    </xf>
    <xf numFmtId="38" fontId="10" fillId="0" borderId="6" xfId="21" applyFont="1" applyFill="1" applyBorder="1" applyAlignment="1">
      <alignment vertical="top"/>
    </xf>
    <xf numFmtId="38" fontId="10" fillId="0" borderId="7" xfId="21" applyFont="1" applyFill="1" applyBorder="1" applyAlignment="1">
      <alignment vertical="top"/>
    </xf>
    <xf numFmtId="0" fontId="10" fillId="0" borderId="3" xfId="26" applyFont="1" applyFill="1" applyBorder="1" applyAlignment="1">
      <alignment horizontal="left" vertical="center"/>
    </xf>
    <xf numFmtId="0" fontId="10" fillId="0" borderId="4" xfId="26" applyFont="1" applyFill="1" applyBorder="1" applyAlignment="1">
      <alignment horizontal="left" vertical="center"/>
    </xf>
    <xf numFmtId="0" fontId="10" fillId="0" borderId="5" xfId="26" applyFont="1" applyFill="1" applyBorder="1" applyAlignment="1">
      <alignment horizontal="left" vertical="center"/>
    </xf>
    <xf numFmtId="0" fontId="16" fillId="0" borderId="0" xfId="26" applyFont="1" applyFill="1" applyAlignment="1">
      <alignment horizontal="left" vertical="center" wrapText="1"/>
    </xf>
    <xf numFmtId="0" fontId="13" fillId="0" borderId="3" xfId="26" applyFont="1" applyFill="1" applyBorder="1" applyAlignment="1">
      <alignment horizontal="left" vertical="center"/>
    </xf>
    <xf numFmtId="0" fontId="13" fillId="0" borderId="4" xfId="26" applyFont="1" applyFill="1" applyBorder="1" applyAlignment="1">
      <alignment horizontal="left" vertical="center"/>
    </xf>
    <xf numFmtId="184" fontId="13" fillId="0" borderId="3" xfId="26" applyNumberFormat="1" applyFont="1" applyFill="1" applyBorder="1" applyAlignment="1">
      <alignment horizontal="left" vertical="center"/>
    </xf>
    <xf numFmtId="184" fontId="13" fillId="0" borderId="4" xfId="26" applyNumberFormat="1" applyFont="1" applyFill="1" applyBorder="1" applyAlignment="1">
      <alignment horizontal="left" vertical="center"/>
    </xf>
    <xf numFmtId="0" fontId="18" fillId="0" borderId="30" xfId="26" applyFont="1" applyFill="1" applyBorder="1" applyAlignment="1">
      <alignment horizontal="center" vertical="top"/>
    </xf>
    <xf numFmtId="0" fontId="18" fillId="0" borderId="19" xfId="26" applyFont="1" applyFill="1" applyBorder="1" applyAlignment="1">
      <alignment horizontal="center" vertical="top"/>
    </xf>
    <xf numFmtId="38" fontId="18" fillId="0" borderId="30" xfId="21" applyFont="1" applyFill="1" applyBorder="1" applyAlignment="1">
      <alignment vertical="top"/>
    </xf>
    <xf numFmtId="38" fontId="18" fillId="0" borderId="19" xfId="21" applyFont="1" applyFill="1" applyBorder="1" applyAlignment="1">
      <alignment vertical="top"/>
    </xf>
    <xf numFmtId="0" fontId="17" fillId="0" borderId="3" xfId="26" applyFont="1" applyFill="1" applyBorder="1" applyAlignment="1">
      <alignment horizontal="left" vertical="center"/>
    </xf>
    <xf numFmtId="0" fontId="17" fillId="0" borderId="4" xfId="26" applyFont="1" applyFill="1" applyBorder="1" applyAlignment="1">
      <alignment horizontal="left" vertical="center"/>
    </xf>
    <xf numFmtId="0" fontId="13" fillId="0" borderId="0" xfId="26" applyFont="1" applyFill="1" applyAlignment="1">
      <alignment vertical="center" wrapText="1"/>
    </xf>
    <xf numFmtId="0" fontId="18" fillId="0" borderId="25" xfId="26" applyFont="1" applyFill="1" applyBorder="1" applyAlignment="1">
      <alignment horizontal="center" vertical="center" shrinkToFit="1"/>
    </xf>
    <xf numFmtId="0" fontId="18" fillId="0" borderId="26" xfId="26" applyFont="1" applyFill="1" applyBorder="1" applyAlignment="1">
      <alignment horizontal="center" vertical="center" shrinkToFit="1"/>
    </xf>
    <xf numFmtId="0" fontId="18" fillId="0" borderId="3" xfId="26" applyFont="1" applyFill="1" applyBorder="1" applyAlignment="1">
      <alignment horizontal="center" vertical="center"/>
    </xf>
    <xf numFmtId="0" fontId="18" fillId="0" borderId="5" xfId="26" applyFont="1" applyFill="1" applyBorder="1" applyAlignment="1">
      <alignment horizontal="center" vertical="center"/>
    </xf>
    <xf numFmtId="0" fontId="10" fillId="0" borderId="0" xfId="26" applyFont="1" applyFill="1" applyBorder="1" applyAlignment="1">
      <alignment horizontal="left" vertical="center"/>
    </xf>
    <xf numFmtId="38" fontId="10" fillId="0" borderId="12" xfId="21" applyFont="1" applyFill="1" applyBorder="1" applyAlignment="1">
      <alignment vertical="top"/>
    </xf>
    <xf numFmtId="0" fontId="14" fillId="0" borderId="2" xfId="26" applyFont="1" applyFill="1" applyBorder="1" applyAlignment="1">
      <alignment horizontal="distributed" vertical="center"/>
    </xf>
    <xf numFmtId="38" fontId="10" fillId="0" borderId="12" xfId="21" applyFont="1" applyFill="1" applyBorder="1" applyAlignment="1">
      <alignment horizontal="right" vertical="top"/>
    </xf>
    <xf numFmtId="38" fontId="10" fillId="0" borderId="7" xfId="21" applyFont="1" applyFill="1" applyBorder="1" applyAlignment="1">
      <alignment horizontal="right" vertical="top"/>
    </xf>
    <xf numFmtId="38" fontId="10" fillId="0" borderId="17" xfId="21" applyFont="1" applyFill="1" applyBorder="1" applyAlignment="1">
      <alignment horizontal="right" vertical="top"/>
    </xf>
    <xf numFmtId="0" fontId="14" fillId="0" borderId="2" xfId="26" applyFont="1" applyFill="1" applyBorder="1" applyAlignment="1">
      <alignment horizontal="center" vertical="center"/>
    </xf>
    <xf numFmtId="0" fontId="12" fillId="0" borderId="0" xfId="26" applyFont="1" applyFill="1" applyAlignment="1">
      <alignment horizontal="center" vertical="center" wrapText="1"/>
    </xf>
    <xf numFmtId="0" fontId="10" fillId="0" borderId="12" xfId="26" applyFont="1" applyFill="1" applyBorder="1" applyAlignment="1">
      <alignment horizontal="left" vertical="top"/>
    </xf>
    <xf numFmtId="0" fontId="10" fillId="0" borderId="17" xfId="26" applyFont="1" applyFill="1" applyBorder="1" applyAlignment="1">
      <alignment horizontal="left" vertical="top"/>
    </xf>
    <xf numFmtId="0" fontId="10" fillId="0" borderId="3" xfId="26" applyFont="1" applyFill="1" applyBorder="1" applyAlignment="1">
      <alignment horizontal="center" vertical="center"/>
    </xf>
    <xf numFmtId="0" fontId="10" fillId="0" borderId="4" xfId="26" applyFont="1" applyFill="1" applyBorder="1" applyAlignment="1">
      <alignment horizontal="center" vertical="center"/>
    </xf>
    <xf numFmtId="0" fontId="10" fillId="0" borderId="5" xfId="26" applyFont="1" applyFill="1" applyBorder="1" applyAlignment="1">
      <alignment horizontal="center" vertical="center"/>
    </xf>
    <xf numFmtId="0" fontId="14" fillId="0" borderId="3" xfId="26" applyFont="1" applyFill="1" applyBorder="1" applyAlignment="1">
      <alignment horizontal="center" vertical="center"/>
    </xf>
    <xf numFmtId="0" fontId="14" fillId="0" borderId="4" xfId="26" applyFont="1" applyFill="1" applyBorder="1" applyAlignment="1">
      <alignment horizontal="center" vertical="center"/>
    </xf>
    <xf numFmtId="0" fontId="14" fillId="0" borderId="5" xfId="26" applyFont="1" applyFill="1" applyBorder="1" applyAlignment="1">
      <alignment horizontal="center" vertical="center"/>
    </xf>
    <xf numFmtId="0" fontId="12" fillId="0" borderId="0" xfId="26" applyFont="1" applyFill="1" applyAlignment="1">
      <alignment horizontal="center" vertical="center"/>
    </xf>
    <xf numFmtId="0" fontId="10" fillId="0" borderId="1" xfId="26" applyFont="1" applyFill="1" applyBorder="1" applyAlignment="1">
      <alignment horizontal="center" vertical="center"/>
    </xf>
    <xf numFmtId="0" fontId="10" fillId="0" borderId="7" xfId="26" applyFont="1" applyFill="1" applyBorder="1" applyAlignment="1">
      <alignment horizontal="left" vertical="top"/>
    </xf>
    <xf numFmtId="38" fontId="10" fillId="0" borderId="17" xfId="21" applyFont="1" applyFill="1" applyBorder="1" applyAlignment="1">
      <alignment vertical="top"/>
    </xf>
    <xf numFmtId="0" fontId="14" fillId="0" borderId="3" xfId="26" applyFont="1" applyFill="1" applyBorder="1" applyAlignment="1">
      <alignment horizontal="left" vertical="center"/>
    </xf>
    <xf numFmtId="0" fontId="14" fillId="0" borderId="4" xfId="26" applyFont="1" applyFill="1" applyBorder="1" applyAlignment="1">
      <alignment horizontal="left" vertical="center"/>
    </xf>
    <xf numFmtId="0" fontId="14" fillId="0" borderId="29" xfId="26" applyFont="1" applyFill="1" applyBorder="1" applyAlignment="1">
      <alignment horizontal="left" vertical="center"/>
    </xf>
    <xf numFmtId="0" fontId="12" fillId="16" borderId="3" xfId="26" applyFont="1" applyFill="1" applyBorder="1" applyAlignment="1">
      <alignment horizontal="center" vertical="center"/>
    </xf>
    <xf numFmtId="0" fontId="12" fillId="16" borderId="4" xfId="26" applyFont="1" applyFill="1" applyBorder="1" applyAlignment="1">
      <alignment horizontal="center" vertical="center"/>
    </xf>
    <xf numFmtId="0" fontId="12" fillId="16" borderId="5" xfId="26" applyFont="1" applyFill="1" applyBorder="1" applyAlignment="1">
      <alignment horizontal="center" vertical="center"/>
    </xf>
    <xf numFmtId="0" fontId="12" fillId="0" borderId="3" xfId="26" applyFont="1" applyFill="1" applyBorder="1" applyAlignment="1">
      <alignment horizontal="center" vertical="center"/>
    </xf>
    <xf numFmtId="0" fontId="12" fillId="0" borderId="4" xfId="26" applyFont="1" applyFill="1" applyBorder="1" applyAlignment="1">
      <alignment horizontal="center" vertical="center"/>
    </xf>
    <xf numFmtId="0" fontId="12" fillId="0" borderId="5" xfId="26" applyFont="1" applyFill="1" applyBorder="1" applyAlignment="1">
      <alignment horizontal="center" vertical="center"/>
    </xf>
  </cellXfs>
  <cellStyles count="32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A" xfId="19" xr:uid="{00000000-0005-0000-0000-000012000000}"/>
    <cellStyle name="A_7.H24支出計画書(エネ総工研)-r1" xfId="20" xr:uid="{00000000-0005-0000-0000-000013000000}"/>
    <cellStyle name="桁区切り 2" xfId="21" xr:uid="{00000000-0005-0000-0000-000014000000}"/>
    <cellStyle name="桁区切り 3" xfId="22" xr:uid="{00000000-0005-0000-0000-000015000000}"/>
    <cellStyle name="桁区切り 5" xfId="23" xr:uid="{00000000-0005-0000-0000-000016000000}"/>
    <cellStyle name="桁区切り 6" xfId="24" xr:uid="{00000000-0005-0000-0000-000017000000}"/>
    <cellStyle name="合計" xfId="25" xr:uid="{00000000-0005-0000-0000-000018000000}"/>
    <cellStyle name="標準" xfId="0" builtinId="0"/>
    <cellStyle name="標準 2" xfId="26" xr:uid="{00000000-0005-0000-0000-00001A000000}"/>
    <cellStyle name="標準 2 2" xfId="27" xr:uid="{00000000-0005-0000-0000-00001B000000}"/>
    <cellStyle name="標準 2 3" xfId="28" xr:uid="{00000000-0005-0000-0000-00001C000000}"/>
    <cellStyle name="標準 3" xfId="29" xr:uid="{00000000-0005-0000-0000-00001D000000}"/>
    <cellStyle name="標準 4" xfId="30" xr:uid="{00000000-0005-0000-0000-00001E000000}"/>
    <cellStyle name="普通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22860</xdr:rowOff>
    </xdr:from>
    <xdr:to>
      <xdr:col>1</xdr:col>
      <xdr:colOff>861060</xdr:colOff>
      <xdr:row>1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41BE3C-1529-447D-AF7E-23CD390341DC}"/>
            </a:ext>
          </a:extLst>
        </xdr:cNvPr>
        <xdr:cNvSpPr txBox="1"/>
      </xdr:nvSpPr>
      <xdr:spPr>
        <a:xfrm>
          <a:off x="30480" y="22860"/>
          <a:ext cx="105156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/>
            <a:t>（様式</a:t>
          </a:r>
          <a:r>
            <a:rPr kumimoji="1" lang="en-US" altLang="ja-JP" sz="1200" b="1"/>
            <a:t>2</a:t>
          </a:r>
          <a:r>
            <a:rPr kumimoji="1" lang="ja-JP" altLang="en-US" sz="1200" b="1"/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22860</xdr:rowOff>
    </xdr:from>
    <xdr:to>
      <xdr:col>1</xdr:col>
      <xdr:colOff>861060</xdr:colOff>
      <xdr:row>1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650B7D-5E6E-4880-83A5-DF1396BBB1D5}"/>
            </a:ext>
          </a:extLst>
        </xdr:cNvPr>
        <xdr:cNvSpPr txBox="1"/>
      </xdr:nvSpPr>
      <xdr:spPr>
        <a:xfrm>
          <a:off x="30480" y="22860"/>
          <a:ext cx="1078230" cy="415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/>
            <a:t>（様式</a:t>
          </a:r>
          <a:r>
            <a:rPr kumimoji="1" lang="en-US" altLang="ja-JP" sz="1200" b="1"/>
            <a:t>2</a:t>
          </a:r>
          <a:r>
            <a:rPr kumimoji="1" lang="ja-JP" altLang="en-US" sz="1200" b="1"/>
            <a:t>）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16</xdr:col>
      <xdr:colOff>392114</xdr:colOff>
      <xdr:row>9</xdr:row>
      <xdr:rowOff>283367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E8073D4-D327-470B-8201-881E8B567375}"/>
            </a:ext>
          </a:extLst>
        </xdr:cNvPr>
        <xdr:cNvSpPr/>
      </xdr:nvSpPr>
      <xdr:spPr>
        <a:xfrm>
          <a:off x="11049000" y="1892300"/>
          <a:ext cx="3821114" cy="9183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入力は黄色のセルのみです。</a:t>
          </a:r>
          <a:endParaRPr kumimoji="1" lang="en-US" altLang="ja-JP" sz="2000" b="1"/>
        </a:p>
        <a:p>
          <a:pPr algn="l"/>
          <a:r>
            <a:rPr kumimoji="1" lang="ja-JP" altLang="en-US" sz="2000" b="1"/>
            <a:t>それ以外は自動計算されます。</a:t>
          </a:r>
        </a:p>
      </xdr:txBody>
    </xdr:sp>
    <xdr:clientData/>
  </xdr:twoCellAnchor>
  <xdr:twoCellAnchor>
    <xdr:from>
      <xdr:col>10</xdr:col>
      <xdr:colOff>292100</xdr:colOff>
      <xdr:row>30</xdr:row>
      <xdr:rowOff>139700</xdr:rowOff>
    </xdr:from>
    <xdr:to>
      <xdr:col>15</xdr:col>
      <xdr:colOff>484188</xdr:colOff>
      <xdr:row>36</xdr:row>
      <xdr:rowOff>452438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B7B1DFF-D889-43DB-B307-A541A0F0938A}"/>
            </a:ext>
          </a:extLst>
        </xdr:cNvPr>
        <xdr:cNvSpPr/>
      </xdr:nvSpPr>
      <xdr:spPr>
        <a:xfrm>
          <a:off x="10655300" y="9067800"/>
          <a:ext cx="3621088" cy="1951038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この数式中の一般管理費率は、各団体での設定数値に適宜置き換えてください。この例では</a:t>
          </a:r>
          <a:r>
            <a:rPr kumimoji="1" lang="en-US" altLang="ja-JP" sz="2000" b="1">
              <a:solidFill>
                <a:srgbClr val="FF0000"/>
              </a:solidFill>
            </a:rPr>
            <a:t>10%</a:t>
          </a:r>
          <a:r>
            <a:rPr kumimoji="1" lang="ja-JP" altLang="en-US" sz="2000" b="1">
              <a:solidFill>
                <a:srgbClr val="FF0000"/>
              </a:solidFill>
            </a:rPr>
            <a:t>＝</a:t>
          </a:r>
          <a:r>
            <a:rPr kumimoji="1" lang="en-US" altLang="ja-JP" sz="2000" b="1">
              <a:solidFill>
                <a:srgbClr val="FF0000"/>
              </a:solidFill>
            </a:rPr>
            <a:t>0.1</a:t>
          </a:r>
          <a:r>
            <a:rPr kumimoji="1" lang="ja-JP" altLang="en-US" sz="2000" b="1">
              <a:solidFill>
                <a:srgbClr val="FF0000"/>
              </a:solidFill>
            </a:rPr>
            <a:t>としています。</a:t>
          </a:r>
        </a:p>
      </xdr:txBody>
    </xdr:sp>
    <xdr:clientData/>
  </xdr:twoCellAnchor>
  <xdr:twoCellAnchor>
    <xdr:from>
      <xdr:col>2</xdr:col>
      <xdr:colOff>1193800</xdr:colOff>
      <xdr:row>31</xdr:row>
      <xdr:rowOff>203200</xdr:rowOff>
    </xdr:from>
    <xdr:to>
      <xdr:col>10</xdr:col>
      <xdr:colOff>241300</xdr:colOff>
      <xdr:row>32</xdr:row>
      <xdr:rowOff>101600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FA37FC2-9EB7-4DCD-8058-27E62430CAEA}"/>
            </a:ext>
          </a:extLst>
        </xdr:cNvPr>
        <xdr:cNvCxnSpPr/>
      </xdr:nvCxnSpPr>
      <xdr:spPr>
        <a:xfrm flipV="1">
          <a:off x="3098800" y="9436100"/>
          <a:ext cx="7505700" cy="165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showGridLines="0" tabSelected="1" view="pageBreakPreview" zoomScale="85" zoomScaleNormal="75" zoomScaleSheetLayoutView="85" workbookViewId="0">
      <selection activeCell="D11" sqref="D11"/>
    </sheetView>
  </sheetViews>
  <sheetFormatPr defaultColWidth="9" defaultRowHeight="12"/>
  <cols>
    <col min="1" max="1" width="3.26953125" style="11" bestFit="1" customWidth="1"/>
    <col min="2" max="2" width="21.6328125" style="11" customWidth="1"/>
    <col min="3" max="3" width="15.7265625" style="12" customWidth="1"/>
    <col min="4" max="4" width="45.6328125" style="1" customWidth="1"/>
    <col min="5" max="5" width="10.90625" style="12" customWidth="1"/>
    <col min="6" max="6" width="3.453125" style="13" bestFit="1" customWidth="1"/>
    <col min="7" max="7" width="8.90625" style="12" customWidth="1"/>
    <col min="8" max="8" width="2.453125" style="12" bestFit="1" customWidth="1"/>
    <col min="9" max="9" width="11.90625" style="12" customWidth="1"/>
    <col min="10" max="10" width="12" style="1" customWidth="1"/>
    <col min="11" max="16384" width="9" style="1"/>
  </cols>
  <sheetData>
    <row r="1" spans="1:10" ht="25.9" customHeight="1">
      <c r="B1" s="143" t="s">
        <v>44</v>
      </c>
      <c r="C1" s="143"/>
      <c r="D1" s="143"/>
      <c r="E1" s="143"/>
      <c r="F1" s="143"/>
      <c r="G1" s="143"/>
      <c r="H1" s="143"/>
      <c r="I1" s="143"/>
    </row>
    <row r="2" spans="1:10" ht="16.5">
      <c r="B2" s="152" t="s">
        <v>43</v>
      </c>
      <c r="C2" s="152"/>
      <c r="D2" s="152"/>
      <c r="E2" s="152"/>
      <c r="F2" s="152"/>
      <c r="G2" s="152"/>
      <c r="H2" s="152"/>
      <c r="I2" s="152"/>
    </row>
    <row r="3" spans="1:10" ht="23.25" customHeight="1">
      <c r="A3" s="142" t="s">
        <v>32</v>
      </c>
      <c r="B3" s="142"/>
      <c r="C3" s="142"/>
      <c r="D3" s="149"/>
      <c r="E3" s="150"/>
      <c r="F3" s="150"/>
      <c r="G3" s="150"/>
      <c r="H3" s="150"/>
      <c r="I3" s="150"/>
      <c r="J3" s="151"/>
    </row>
    <row r="4" spans="1:10" ht="22.9" customHeight="1">
      <c r="A4" s="156" t="s">
        <v>27</v>
      </c>
      <c r="B4" s="157"/>
      <c r="C4" s="157"/>
      <c r="D4" s="158"/>
      <c r="E4" s="149"/>
      <c r="F4" s="150"/>
      <c r="G4" s="150"/>
      <c r="H4" s="150"/>
      <c r="I4" s="150"/>
      <c r="J4" s="151"/>
    </row>
    <row r="5" spans="1:10" ht="22.9" customHeight="1">
      <c r="A5" s="138" t="s">
        <v>17</v>
      </c>
      <c r="B5" s="138"/>
      <c r="C5" s="149"/>
      <c r="D5" s="150"/>
      <c r="E5" s="150"/>
      <c r="F5" s="150"/>
      <c r="G5" s="150"/>
      <c r="H5" s="150"/>
      <c r="I5" s="150"/>
      <c r="J5" s="151"/>
    </row>
    <row r="6" spans="1:10" ht="22.9" customHeight="1">
      <c r="A6" s="138" t="s">
        <v>16</v>
      </c>
      <c r="B6" s="138"/>
      <c r="C6" s="149"/>
      <c r="D6" s="150"/>
      <c r="E6" s="150"/>
      <c r="F6" s="150"/>
      <c r="G6" s="150"/>
      <c r="H6" s="150"/>
      <c r="I6" s="150"/>
      <c r="J6" s="151"/>
    </row>
    <row r="7" spans="1:10" ht="14">
      <c r="B7" s="2"/>
      <c r="C7" s="2"/>
      <c r="D7" s="33"/>
      <c r="E7" s="2"/>
      <c r="F7" s="2"/>
      <c r="G7" s="2"/>
      <c r="H7" s="153"/>
      <c r="I7" s="153"/>
      <c r="J7" s="3" t="s">
        <v>48</v>
      </c>
    </row>
    <row r="8" spans="1:10" ht="21" customHeight="1">
      <c r="A8" s="134" t="s">
        <v>13</v>
      </c>
      <c r="B8" s="135"/>
      <c r="C8" s="31">
        <f>C36</f>
        <v>0</v>
      </c>
      <c r="D8" s="32" t="s">
        <v>24</v>
      </c>
      <c r="E8" s="30"/>
      <c r="F8" s="30"/>
      <c r="G8" s="30"/>
      <c r="H8" s="30"/>
      <c r="I8" s="57"/>
      <c r="J8" s="58"/>
    </row>
    <row r="9" spans="1:10" ht="28">
      <c r="A9" s="146" t="s">
        <v>45</v>
      </c>
      <c r="B9" s="148"/>
      <c r="C9" s="35" t="s">
        <v>22</v>
      </c>
      <c r="D9" s="146" t="s">
        <v>12</v>
      </c>
      <c r="E9" s="147"/>
      <c r="F9" s="147"/>
      <c r="G9" s="147"/>
      <c r="H9" s="147"/>
      <c r="I9" s="147"/>
      <c r="J9" s="148"/>
    </row>
    <row r="10" spans="1:10" ht="24" customHeight="1">
      <c r="A10" s="36" t="s">
        <v>19</v>
      </c>
      <c r="B10" s="34" t="s">
        <v>46</v>
      </c>
      <c r="C10" s="49">
        <f>SUM(C11,C14,C17,C20,C23,C25,C26,C28)</f>
        <v>0</v>
      </c>
      <c r="D10" s="113"/>
      <c r="E10" s="114"/>
      <c r="F10" s="114"/>
      <c r="G10" s="114"/>
      <c r="H10" s="114"/>
      <c r="I10" s="114"/>
      <c r="J10" s="65" t="s">
        <v>49</v>
      </c>
    </row>
    <row r="11" spans="1:10" ht="24" customHeight="1">
      <c r="A11" s="61"/>
      <c r="B11" s="63" t="s">
        <v>11</v>
      </c>
      <c r="C11" s="115">
        <f>SUM(I11:I13)</f>
        <v>0</v>
      </c>
      <c r="D11" s="106"/>
      <c r="E11" s="26"/>
      <c r="F11" s="27" t="s">
        <v>2</v>
      </c>
      <c r="G11" s="28"/>
      <c r="H11" s="27" t="s">
        <v>1</v>
      </c>
      <c r="I11" s="29">
        <f t="shared" ref="I11:I13" si="0">E11*G11</f>
        <v>0</v>
      </c>
      <c r="J11" s="66"/>
    </row>
    <row r="12" spans="1:10" ht="24" customHeight="1">
      <c r="A12" s="61"/>
      <c r="B12" s="38"/>
      <c r="C12" s="116"/>
      <c r="D12" s="106"/>
      <c r="E12" s="26"/>
      <c r="F12" s="27" t="s">
        <v>2</v>
      </c>
      <c r="G12" s="28"/>
      <c r="H12" s="27" t="s">
        <v>1</v>
      </c>
      <c r="I12" s="29">
        <f t="shared" si="0"/>
        <v>0</v>
      </c>
      <c r="J12" s="67"/>
    </row>
    <row r="13" spans="1:10" ht="24" customHeight="1">
      <c r="A13" s="61"/>
      <c r="B13" s="38"/>
      <c r="C13" s="116"/>
      <c r="D13" s="106"/>
      <c r="E13" s="26"/>
      <c r="F13" s="27" t="s">
        <v>2</v>
      </c>
      <c r="G13" s="28"/>
      <c r="H13" s="27" t="s">
        <v>1</v>
      </c>
      <c r="I13" s="29">
        <f t="shared" si="0"/>
        <v>0</v>
      </c>
      <c r="J13" s="67"/>
    </row>
    <row r="14" spans="1:10" ht="24" customHeight="1">
      <c r="A14" s="37"/>
      <c r="B14" s="62" t="s">
        <v>31</v>
      </c>
      <c r="C14" s="139">
        <f>SUM(I14:I16)</f>
        <v>0</v>
      </c>
      <c r="D14" s="107"/>
      <c r="E14" s="7"/>
      <c r="F14" s="8" t="s">
        <v>2</v>
      </c>
      <c r="G14" s="19"/>
      <c r="H14" s="8" t="s">
        <v>7</v>
      </c>
      <c r="I14" s="9">
        <f t="shared" ref="I14:I17" si="1">E14*G14</f>
        <v>0</v>
      </c>
      <c r="J14" s="67"/>
    </row>
    <row r="15" spans="1:10" ht="24" customHeight="1">
      <c r="A15" s="37"/>
      <c r="B15" s="39"/>
      <c r="C15" s="140"/>
      <c r="D15" s="108"/>
      <c r="E15" s="7"/>
      <c r="F15" s="8" t="s">
        <v>2</v>
      </c>
      <c r="G15" s="19"/>
      <c r="H15" s="8" t="s">
        <v>1</v>
      </c>
      <c r="I15" s="9">
        <f t="shared" ref="I15:I16" si="2">E15*G15</f>
        <v>0</v>
      </c>
      <c r="J15" s="67"/>
    </row>
    <row r="16" spans="1:10" ht="24" customHeight="1">
      <c r="A16" s="37"/>
      <c r="B16" s="40"/>
      <c r="C16" s="141"/>
      <c r="D16" s="108"/>
      <c r="E16" s="7"/>
      <c r="F16" s="8" t="s">
        <v>2</v>
      </c>
      <c r="G16" s="19"/>
      <c r="H16" s="8" t="s">
        <v>1</v>
      </c>
      <c r="I16" s="9">
        <f t="shared" si="2"/>
        <v>0</v>
      </c>
      <c r="J16" s="67"/>
    </row>
    <row r="17" spans="1:10" ht="24" customHeight="1">
      <c r="A17" s="37"/>
      <c r="B17" s="39" t="s">
        <v>29</v>
      </c>
      <c r="C17" s="139">
        <f>SUM(I17:I19)</f>
        <v>0</v>
      </c>
      <c r="D17" s="108"/>
      <c r="E17" s="7"/>
      <c r="F17" s="8" t="s">
        <v>2</v>
      </c>
      <c r="G17" s="19"/>
      <c r="H17" s="8" t="s">
        <v>7</v>
      </c>
      <c r="I17" s="9">
        <f t="shared" si="1"/>
        <v>0</v>
      </c>
      <c r="J17" s="67"/>
    </row>
    <row r="18" spans="1:10" ht="24" customHeight="1">
      <c r="A18" s="37"/>
      <c r="B18" s="39"/>
      <c r="C18" s="140"/>
      <c r="D18" s="107"/>
      <c r="E18" s="7"/>
      <c r="F18" s="8" t="s">
        <v>2</v>
      </c>
      <c r="G18" s="19"/>
      <c r="H18" s="8" t="s">
        <v>7</v>
      </c>
      <c r="I18" s="9">
        <f t="shared" ref="I18:I19" si="3">E18*G18</f>
        <v>0</v>
      </c>
      <c r="J18" s="67"/>
    </row>
    <row r="19" spans="1:10" ht="24" customHeight="1">
      <c r="A19" s="37"/>
      <c r="B19" s="40"/>
      <c r="C19" s="141"/>
      <c r="D19" s="107"/>
      <c r="E19" s="7"/>
      <c r="F19" s="8" t="s">
        <v>2</v>
      </c>
      <c r="G19" s="19"/>
      <c r="H19" s="8" t="s">
        <v>7</v>
      </c>
      <c r="I19" s="9">
        <f t="shared" si="3"/>
        <v>0</v>
      </c>
      <c r="J19" s="67"/>
    </row>
    <row r="20" spans="1:10" ht="24" customHeight="1">
      <c r="A20" s="37"/>
      <c r="B20" s="41" t="s">
        <v>3</v>
      </c>
      <c r="C20" s="137">
        <f>SUM(I20:I22)</f>
        <v>0</v>
      </c>
      <c r="D20" s="104"/>
      <c r="E20" s="5"/>
      <c r="F20" s="6" t="s">
        <v>0</v>
      </c>
      <c r="G20" s="21"/>
      <c r="H20" s="6" t="s">
        <v>1</v>
      </c>
      <c r="I20" s="4">
        <f>E20*G20</f>
        <v>0</v>
      </c>
      <c r="J20" s="67"/>
    </row>
    <row r="21" spans="1:10" ht="24" customHeight="1">
      <c r="A21" s="37"/>
      <c r="B21" s="42"/>
      <c r="C21" s="116"/>
      <c r="D21" s="105"/>
      <c r="E21" s="7"/>
      <c r="F21" s="8" t="s">
        <v>0</v>
      </c>
      <c r="G21" s="20"/>
      <c r="H21" s="8" t="s">
        <v>1</v>
      </c>
      <c r="I21" s="9">
        <f t="shared" ref="I21" si="4">E21*G21</f>
        <v>0</v>
      </c>
      <c r="J21" s="67"/>
    </row>
    <row r="22" spans="1:10" ht="24" customHeight="1">
      <c r="A22" s="37"/>
      <c r="B22" s="43"/>
      <c r="C22" s="155"/>
      <c r="D22" s="105"/>
      <c r="E22" s="7"/>
      <c r="F22" s="8" t="s">
        <v>0</v>
      </c>
      <c r="G22" s="20"/>
      <c r="H22" s="8" t="s">
        <v>1</v>
      </c>
      <c r="I22" s="9">
        <f t="shared" ref="I22" si="5">E22*G22</f>
        <v>0</v>
      </c>
      <c r="J22" s="67"/>
    </row>
    <row r="23" spans="1:10" ht="24" customHeight="1">
      <c r="A23" s="37"/>
      <c r="B23" s="144" t="s">
        <v>4</v>
      </c>
      <c r="C23" s="139">
        <f>SUM(I23:I24)</f>
        <v>0</v>
      </c>
      <c r="D23" s="109"/>
      <c r="E23" s="7"/>
      <c r="F23" s="8" t="s">
        <v>2</v>
      </c>
      <c r="G23" s="19"/>
      <c r="H23" s="8" t="s">
        <v>1</v>
      </c>
      <c r="I23" s="9">
        <f t="shared" ref="I23:I24" si="6">E23*G23</f>
        <v>0</v>
      </c>
      <c r="J23" s="67"/>
    </row>
    <row r="24" spans="1:10" ht="24" customHeight="1">
      <c r="A24" s="37"/>
      <c r="B24" s="154"/>
      <c r="C24" s="140"/>
      <c r="D24" s="109"/>
      <c r="E24" s="7"/>
      <c r="F24" s="8" t="s">
        <v>2</v>
      </c>
      <c r="G24" s="19"/>
      <c r="H24" s="8" t="s">
        <v>1</v>
      </c>
      <c r="I24" s="9">
        <f t="shared" si="6"/>
        <v>0</v>
      </c>
      <c r="J24" s="67"/>
    </row>
    <row r="25" spans="1:10" ht="24" customHeight="1">
      <c r="A25" s="37"/>
      <c r="B25" s="44" t="s">
        <v>5</v>
      </c>
      <c r="C25" s="50">
        <f>SUM(I25:I25)</f>
        <v>0</v>
      </c>
      <c r="D25" s="107"/>
      <c r="E25" s="7"/>
      <c r="F25" s="8" t="s">
        <v>2</v>
      </c>
      <c r="G25" s="19"/>
      <c r="H25" s="8" t="s">
        <v>1</v>
      </c>
      <c r="I25" s="9">
        <f>E25*G25</f>
        <v>0</v>
      </c>
      <c r="J25" s="67"/>
    </row>
    <row r="26" spans="1:10" ht="24" customHeight="1">
      <c r="A26" s="37"/>
      <c r="B26" s="144" t="s">
        <v>6</v>
      </c>
      <c r="C26" s="139">
        <f>SUM(I26:I27)</f>
        <v>0</v>
      </c>
      <c r="D26" s="105"/>
      <c r="E26" s="7"/>
      <c r="F26" s="8" t="s">
        <v>0</v>
      </c>
      <c r="G26" s="19"/>
      <c r="H26" s="8" t="s">
        <v>1</v>
      </c>
      <c r="I26" s="9">
        <f t="shared" ref="I26:I29" si="7">E26*G26</f>
        <v>0</v>
      </c>
      <c r="J26" s="67"/>
    </row>
    <row r="27" spans="1:10" ht="24" customHeight="1">
      <c r="A27" s="37"/>
      <c r="B27" s="145"/>
      <c r="C27" s="141"/>
      <c r="D27" s="105"/>
      <c r="E27" s="7"/>
      <c r="F27" s="8" t="s">
        <v>0</v>
      </c>
      <c r="G27" s="19"/>
      <c r="H27" s="8" t="s">
        <v>1</v>
      </c>
      <c r="I27" s="9">
        <f t="shared" ref="I27" si="8">E27*G27</f>
        <v>0</v>
      </c>
      <c r="J27" s="67"/>
    </row>
    <row r="28" spans="1:10" ht="24" customHeight="1">
      <c r="A28" s="37"/>
      <c r="B28" s="44" t="s">
        <v>14</v>
      </c>
      <c r="C28" s="137">
        <f>SUM(I28:I29)</f>
        <v>0</v>
      </c>
      <c r="D28" s="105"/>
      <c r="E28" s="7"/>
      <c r="F28" s="8" t="s">
        <v>0</v>
      </c>
      <c r="G28" s="19"/>
      <c r="H28" s="8" t="s">
        <v>1</v>
      </c>
      <c r="I28" s="9">
        <f t="shared" si="7"/>
        <v>0</v>
      </c>
      <c r="J28" s="67"/>
    </row>
    <row r="29" spans="1:10" ht="24" customHeight="1">
      <c r="A29" s="37"/>
      <c r="B29" s="45"/>
      <c r="C29" s="116"/>
      <c r="D29" s="110"/>
      <c r="E29" s="26"/>
      <c r="F29" s="27" t="s">
        <v>0</v>
      </c>
      <c r="G29" s="28"/>
      <c r="H29" s="27" t="s">
        <v>1</v>
      </c>
      <c r="I29" s="29">
        <f t="shared" si="7"/>
        <v>0</v>
      </c>
      <c r="J29" s="91"/>
    </row>
    <row r="30" spans="1:10" ht="24" customHeight="1">
      <c r="A30" s="36" t="s">
        <v>60</v>
      </c>
      <c r="B30" s="125" t="s">
        <v>10</v>
      </c>
      <c r="C30" s="127">
        <f>SUM(I30:I31)</f>
        <v>0</v>
      </c>
      <c r="D30" s="111"/>
      <c r="E30" s="92"/>
      <c r="F30" s="93" t="s">
        <v>8</v>
      </c>
      <c r="G30" s="94"/>
      <c r="H30" s="93" t="s">
        <v>9</v>
      </c>
      <c r="I30" s="95">
        <f>E30*G30</f>
        <v>0</v>
      </c>
      <c r="J30" s="96"/>
    </row>
    <row r="31" spans="1:10" ht="24" customHeight="1">
      <c r="A31" s="97"/>
      <c r="B31" s="126"/>
      <c r="C31" s="128"/>
      <c r="D31" s="112"/>
      <c r="E31" s="22"/>
      <c r="F31" s="23" t="s">
        <v>8</v>
      </c>
      <c r="G31" s="24"/>
      <c r="H31" s="23" t="s">
        <v>9</v>
      </c>
      <c r="I31" s="25">
        <f>E31*G31</f>
        <v>0</v>
      </c>
      <c r="J31" s="68"/>
    </row>
    <row r="32" spans="1:10" ht="21.65" customHeight="1">
      <c r="A32" s="36" t="s">
        <v>21</v>
      </c>
      <c r="B32" s="34" t="s">
        <v>30</v>
      </c>
      <c r="C32" s="51">
        <v>0</v>
      </c>
      <c r="D32" s="47" t="s">
        <v>26</v>
      </c>
      <c r="E32" s="48"/>
      <c r="F32" s="48"/>
      <c r="G32" s="48"/>
      <c r="H32" s="48"/>
      <c r="I32" s="69"/>
      <c r="J32" s="64"/>
    </row>
    <row r="33" spans="1:10" ht="21.65" customHeight="1">
      <c r="A33" s="46" t="s">
        <v>59</v>
      </c>
      <c r="B33" s="34" t="s">
        <v>15</v>
      </c>
      <c r="C33" s="52">
        <f>ROUNDDOWN((C10)*0.1,0)</f>
        <v>0</v>
      </c>
      <c r="D33" s="123" t="s">
        <v>47</v>
      </c>
      <c r="E33" s="124"/>
      <c r="F33" s="124"/>
      <c r="G33" s="124"/>
      <c r="H33" s="124"/>
      <c r="I33" s="124"/>
      <c r="J33" s="64"/>
    </row>
    <row r="34" spans="1:10" ht="21.65" customHeight="1">
      <c r="A34" s="134" t="s">
        <v>25</v>
      </c>
      <c r="B34" s="135"/>
      <c r="C34" s="52">
        <f>SUM(C10,C30,C32,C33)</f>
        <v>0</v>
      </c>
      <c r="D34" s="47"/>
      <c r="E34" s="48"/>
      <c r="F34" s="48"/>
      <c r="G34" s="48"/>
      <c r="H34" s="48"/>
      <c r="I34" s="54"/>
      <c r="J34" s="64"/>
    </row>
    <row r="35" spans="1:10" ht="21.65" customHeight="1">
      <c r="A35" s="132" t="s">
        <v>18</v>
      </c>
      <c r="B35" s="133"/>
      <c r="C35" s="52">
        <f>ROUNDDOWN((C34)*0.1,0)</f>
        <v>0</v>
      </c>
      <c r="D35" s="121" t="s">
        <v>58</v>
      </c>
      <c r="E35" s="122"/>
      <c r="F35" s="122"/>
      <c r="G35" s="122"/>
      <c r="H35" s="122"/>
      <c r="I35" s="122"/>
      <c r="J35" s="64"/>
    </row>
    <row r="36" spans="1:10" ht="21.65" customHeight="1">
      <c r="A36" s="134" t="s">
        <v>23</v>
      </c>
      <c r="B36" s="135"/>
      <c r="C36" s="52">
        <f>C34+C35</f>
        <v>0</v>
      </c>
      <c r="D36" s="129"/>
      <c r="E36" s="130"/>
      <c r="F36" s="130"/>
      <c r="G36" s="130"/>
      <c r="H36" s="130"/>
      <c r="I36" s="130"/>
      <c r="J36" s="64"/>
    </row>
    <row r="37" spans="1:10" ht="42" customHeight="1">
      <c r="A37" s="117" t="s">
        <v>50</v>
      </c>
      <c r="B37" s="118"/>
      <c r="C37" s="118"/>
      <c r="D37" s="118"/>
      <c r="E37" s="118"/>
      <c r="F37" s="118"/>
      <c r="G37" s="118"/>
      <c r="H37" s="118"/>
      <c r="I37" s="118"/>
      <c r="J37" s="119"/>
    </row>
    <row r="38" spans="1:10" ht="18" customHeight="1">
      <c r="A38" s="136" t="s">
        <v>28</v>
      </c>
      <c r="B38" s="136"/>
      <c r="C38" s="136"/>
      <c r="D38" s="136"/>
      <c r="E38" s="136"/>
      <c r="F38" s="136"/>
      <c r="G38" s="136"/>
      <c r="H38" s="136"/>
      <c r="I38" s="136"/>
    </row>
    <row r="39" spans="1:10" ht="13">
      <c r="B39" s="120"/>
      <c r="C39" s="131"/>
      <c r="D39" s="131"/>
      <c r="E39" s="131"/>
      <c r="F39" s="131"/>
      <c r="G39" s="131"/>
      <c r="H39" s="131"/>
      <c r="I39" s="131"/>
    </row>
    <row r="40" spans="1:10">
      <c r="B40" s="10"/>
      <c r="G40" s="13"/>
      <c r="H40" s="13"/>
    </row>
    <row r="41" spans="1:10">
      <c r="B41" s="10"/>
      <c r="E41" s="14"/>
      <c r="F41" s="12"/>
    </row>
    <row r="42" spans="1:10">
      <c r="B42" s="10"/>
      <c r="E42" s="14"/>
      <c r="F42" s="12"/>
    </row>
    <row r="43" spans="1:10">
      <c r="B43" s="10"/>
      <c r="E43" s="14"/>
      <c r="F43" s="12"/>
    </row>
    <row r="44" spans="1:10">
      <c r="B44" s="10"/>
      <c r="E44" s="14"/>
      <c r="F44" s="12"/>
    </row>
    <row r="45" spans="1:10">
      <c r="B45" s="10"/>
      <c r="E45" s="14"/>
      <c r="F45" s="12"/>
    </row>
    <row r="46" spans="1:10">
      <c r="B46" s="10"/>
      <c r="E46" s="14"/>
      <c r="F46" s="12"/>
    </row>
    <row r="47" spans="1:10" ht="24" customHeight="1">
      <c r="B47" s="10"/>
      <c r="C47" s="15"/>
      <c r="D47" s="16"/>
      <c r="E47" s="17"/>
      <c r="F47" s="12"/>
    </row>
    <row r="48" spans="1:10">
      <c r="B48" s="10"/>
      <c r="E48" s="14"/>
      <c r="I48" s="18"/>
    </row>
    <row r="49" spans="2:9">
      <c r="B49" s="120"/>
      <c r="C49" s="120"/>
      <c r="D49" s="120"/>
      <c r="E49" s="120"/>
      <c r="F49" s="120"/>
      <c r="G49" s="120"/>
      <c r="H49" s="120"/>
      <c r="I49" s="120"/>
    </row>
    <row r="50" spans="2:9">
      <c r="B50" s="10"/>
    </row>
    <row r="51" spans="2:9">
      <c r="B51" s="10"/>
    </row>
    <row r="52" spans="2:9">
      <c r="B52" s="10"/>
    </row>
    <row r="53" spans="2:9">
      <c r="B53" s="10"/>
      <c r="E53" s="13"/>
      <c r="F53" s="12"/>
    </row>
    <row r="54" spans="2:9">
      <c r="B54" s="10"/>
      <c r="E54" s="13"/>
      <c r="F54" s="12"/>
    </row>
    <row r="55" spans="2:9">
      <c r="B55" s="10"/>
    </row>
    <row r="56" spans="2:9">
      <c r="B56" s="10"/>
    </row>
    <row r="57" spans="2:9">
      <c r="B57" s="10"/>
    </row>
    <row r="58" spans="2:9">
      <c r="B58" s="10"/>
    </row>
    <row r="59" spans="2:9">
      <c r="B59" s="10"/>
    </row>
    <row r="60" spans="2:9">
      <c r="B60" s="10"/>
    </row>
    <row r="61" spans="2:9">
      <c r="B61" s="10"/>
    </row>
    <row r="62" spans="2:9">
      <c r="B62" s="10"/>
    </row>
  </sheetData>
  <mergeCells count="36">
    <mergeCell ref="B1:I1"/>
    <mergeCell ref="B26:B27"/>
    <mergeCell ref="D9:J9"/>
    <mergeCell ref="D3:J3"/>
    <mergeCell ref="E4:J4"/>
    <mergeCell ref="C5:J5"/>
    <mergeCell ref="C6:J6"/>
    <mergeCell ref="B2:I2"/>
    <mergeCell ref="H7:I7"/>
    <mergeCell ref="B23:B24"/>
    <mergeCell ref="C23:C24"/>
    <mergeCell ref="C20:C22"/>
    <mergeCell ref="A9:B9"/>
    <mergeCell ref="A8:B8"/>
    <mergeCell ref="A4:D4"/>
    <mergeCell ref="A5:B5"/>
    <mergeCell ref="A6:B6"/>
    <mergeCell ref="C14:C16"/>
    <mergeCell ref="C17:C19"/>
    <mergeCell ref="A3:C3"/>
    <mergeCell ref="C26:C27"/>
    <mergeCell ref="D10:I10"/>
    <mergeCell ref="C11:C13"/>
    <mergeCell ref="A37:J37"/>
    <mergeCell ref="B49:I49"/>
    <mergeCell ref="D35:I35"/>
    <mergeCell ref="D33:I33"/>
    <mergeCell ref="B30:B31"/>
    <mergeCell ref="C30:C31"/>
    <mergeCell ref="D36:I36"/>
    <mergeCell ref="B39:I39"/>
    <mergeCell ref="A35:B35"/>
    <mergeCell ref="A36:B36"/>
    <mergeCell ref="A34:B34"/>
    <mergeCell ref="A38:I38"/>
    <mergeCell ref="C28:C29"/>
  </mergeCells>
  <phoneticPr fontId="1"/>
  <pageMargins left="0.55118110236220474" right="0.55118110236220474" top="0.78740157480314965" bottom="0.78740157480314965" header="0.51181102362204722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9261-E758-45BD-A82A-84DB4543E84F}">
  <sheetPr>
    <pageSetUpPr fitToPage="1"/>
  </sheetPr>
  <dimension ref="A1:J62"/>
  <sheetViews>
    <sheetView showGridLines="0" view="pageBreakPreview" zoomScaleNormal="75" zoomScaleSheetLayoutView="100" workbookViewId="0"/>
  </sheetViews>
  <sheetFormatPr defaultColWidth="9" defaultRowHeight="12"/>
  <cols>
    <col min="1" max="1" width="3.26953125" style="11" bestFit="1" customWidth="1"/>
    <col min="2" max="2" width="21.6328125" style="11" customWidth="1"/>
    <col min="3" max="3" width="15.7265625" style="12" customWidth="1"/>
    <col min="4" max="4" width="45.6328125" style="1" customWidth="1"/>
    <col min="5" max="5" width="10.90625" style="12" customWidth="1"/>
    <col min="6" max="6" width="3.453125" style="13" bestFit="1" customWidth="1"/>
    <col min="7" max="7" width="8.90625" style="12" customWidth="1"/>
    <col min="8" max="8" width="2.453125" style="12" bestFit="1" customWidth="1"/>
    <col min="9" max="9" width="11.90625" style="12" customWidth="1"/>
    <col min="10" max="10" width="12" style="1" customWidth="1"/>
    <col min="11" max="16384" width="9" style="1"/>
  </cols>
  <sheetData>
    <row r="1" spans="1:10" ht="25.9" customHeight="1">
      <c r="B1" s="143" t="s">
        <v>44</v>
      </c>
      <c r="C1" s="143"/>
      <c r="D1" s="143"/>
      <c r="E1" s="143"/>
      <c r="F1" s="143"/>
      <c r="G1" s="143"/>
      <c r="H1" s="143"/>
      <c r="I1" s="143"/>
    </row>
    <row r="2" spans="1:10" ht="16.5">
      <c r="B2" s="152" t="s">
        <v>43</v>
      </c>
      <c r="C2" s="152"/>
      <c r="D2" s="152"/>
      <c r="E2" s="152"/>
      <c r="F2" s="152"/>
      <c r="G2" s="152"/>
      <c r="H2" s="152"/>
      <c r="I2" s="152"/>
    </row>
    <row r="3" spans="1:10" ht="23.25" customHeight="1">
      <c r="A3" s="142" t="s">
        <v>32</v>
      </c>
      <c r="B3" s="142"/>
      <c r="C3" s="142"/>
      <c r="D3" s="159" t="s">
        <v>51</v>
      </c>
      <c r="E3" s="160"/>
      <c r="F3" s="160"/>
      <c r="G3" s="160"/>
      <c r="H3" s="160"/>
      <c r="I3" s="160"/>
      <c r="J3" s="161"/>
    </row>
    <row r="4" spans="1:10" ht="22.9" customHeight="1">
      <c r="A4" s="156" t="s">
        <v>27</v>
      </c>
      <c r="B4" s="157"/>
      <c r="C4" s="157"/>
      <c r="D4" s="158"/>
      <c r="E4" s="159" t="s">
        <v>52</v>
      </c>
      <c r="F4" s="160"/>
      <c r="G4" s="160"/>
      <c r="H4" s="160"/>
      <c r="I4" s="160"/>
      <c r="J4" s="161"/>
    </row>
    <row r="5" spans="1:10" ht="22.9" customHeight="1">
      <c r="A5" s="138" t="s">
        <v>17</v>
      </c>
      <c r="B5" s="138"/>
      <c r="C5" s="159" t="s">
        <v>53</v>
      </c>
      <c r="D5" s="160"/>
      <c r="E5" s="160"/>
      <c r="F5" s="160"/>
      <c r="G5" s="160"/>
      <c r="H5" s="160"/>
      <c r="I5" s="160"/>
      <c r="J5" s="161"/>
    </row>
    <row r="6" spans="1:10" ht="22.9" customHeight="1">
      <c r="A6" s="138" t="s">
        <v>16</v>
      </c>
      <c r="B6" s="138"/>
      <c r="C6" s="162" t="s">
        <v>54</v>
      </c>
      <c r="D6" s="163"/>
      <c r="E6" s="163"/>
      <c r="F6" s="163"/>
      <c r="G6" s="163"/>
      <c r="H6" s="163"/>
      <c r="I6" s="163"/>
      <c r="J6" s="164"/>
    </row>
    <row r="7" spans="1:10" ht="14">
      <c r="B7" s="2"/>
      <c r="C7" s="2"/>
      <c r="D7" s="33"/>
      <c r="E7" s="2"/>
      <c r="F7" s="2"/>
      <c r="G7" s="2"/>
      <c r="H7" s="153"/>
      <c r="I7" s="153"/>
      <c r="J7" s="3" t="s">
        <v>48</v>
      </c>
    </row>
    <row r="8" spans="1:10" ht="21" customHeight="1">
      <c r="A8" s="134" t="s">
        <v>13</v>
      </c>
      <c r="B8" s="135"/>
      <c r="C8" s="31">
        <f>C36</f>
        <v>3413290</v>
      </c>
      <c r="D8" s="32" t="s">
        <v>24</v>
      </c>
      <c r="E8" s="57"/>
      <c r="F8" s="57"/>
      <c r="G8" s="57"/>
      <c r="H8" s="57"/>
      <c r="I8" s="57"/>
      <c r="J8" s="58"/>
    </row>
    <row r="9" spans="1:10" ht="28">
      <c r="A9" s="146" t="s">
        <v>45</v>
      </c>
      <c r="B9" s="148"/>
      <c r="C9" s="35" t="s">
        <v>22</v>
      </c>
      <c r="D9" s="146" t="s">
        <v>12</v>
      </c>
      <c r="E9" s="147"/>
      <c r="F9" s="147"/>
      <c r="G9" s="147"/>
      <c r="H9" s="147"/>
      <c r="I9" s="147"/>
      <c r="J9" s="148"/>
    </row>
    <row r="10" spans="1:10" ht="24" customHeight="1">
      <c r="A10" s="36" t="s">
        <v>19</v>
      </c>
      <c r="B10" s="55" t="s">
        <v>46</v>
      </c>
      <c r="C10" s="49">
        <f>SUM(C11,C14,C17,C20,C23,C25,C26,C28)</f>
        <v>2411810</v>
      </c>
      <c r="D10" s="113"/>
      <c r="E10" s="114"/>
      <c r="F10" s="114"/>
      <c r="G10" s="114"/>
      <c r="H10" s="114"/>
      <c r="I10" s="114"/>
      <c r="J10" s="65" t="s">
        <v>49</v>
      </c>
    </row>
    <row r="11" spans="1:10" ht="24" customHeight="1">
      <c r="A11" s="61"/>
      <c r="B11" s="63" t="s">
        <v>11</v>
      </c>
      <c r="C11" s="115">
        <f>SUM(I11:I13)</f>
        <v>1000000</v>
      </c>
      <c r="D11" s="84" t="s">
        <v>56</v>
      </c>
      <c r="E11" s="70">
        <v>200000</v>
      </c>
      <c r="F11" s="27" t="s">
        <v>2</v>
      </c>
      <c r="G11" s="74">
        <v>5</v>
      </c>
      <c r="H11" s="27" t="s">
        <v>1</v>
      </c>
      <c r="I11" s="29">
        <f t="shared" ref="I11:I19" si="0">E11*G11</f>
        <v>1000000</v>
      </c>
      <c r="J11" s="88">
        <v>2025</v>
      </c>
    </row>
    <row r="12" spans="1:10" ht="24" customHeight="1">
      <c r="A12" s="61"/>
      <c r="B12" s="38"/>
      <c r="C12" s="116"/>
      <c r="D12" s="84"/>
      <c r="E12" s="70"/>
      <c r="F12" s="27" t="s">
        <v>2</v>
      </c>
      <c r="G12" s="74"/>
      <c r="H12" s="27" t="s">
        <v>1</v>
      </c>
      <c r="I12" s="29">
        <f t="shared" si="0"/>
        <v>0</v>
      </c>
      <c r="J12" s="89"/>
    </row>
    <row r="13" spans="1:10" ht="24" customHeight="1">
      <c r="A13" s="61"/>
      <c r="B13" s="38"/>
      <c r="C13" s="116"/>
      <c r="D13" s="84"/>
      <c r="E13" s="70"/>
      <c r="F13" s="27" t="s">
        <v>2</v>
      </c>
      <c r="G13" s="74"/>
      <c r="H13" s="27" t="s">
        <v>1</v>
      </c>
      <c r="I13" s="29">
        <f t="shared" si="0"/>
        <v>0</v>
      </c>
      <c r="J13" s="89"/>
    </row>
    <row r="14" spans="1:10" ht="24" customHeight="1">
      <c r="A14" s="37"/>
      <c r="B14" s="62" t="s">
        <v>31</v>
      </c>
      <c r="C14" s="139">
        <f>SUM(I14:I16)</f>
        <v>99500</v>
      </c>
      <c r="D14" s="79" t="s">
        <v>33</v>
      </c>
      <c r="E14" s="71">
        <v>1100</v>
      </c>
      <c r="F14" s="8" t="s">
        <v>2</v>
      </c>
      <c r="G14" s="75">
        <v>70</v>
      </c>
      <c r="H14" s="8" t="s">
        <v>1</v>
      </c>
      <c r="I14" s="9">
        <f t="shared" si="0"/>
        <v>77000</v>
      </c>
      <c r="J14" s="89">
        <v>2026</v>
      </c>
    </row>
    <row r="15" spans="1:10" ht="24" customHeight="1">
      <c r="A15" s="37"/>
      <c r="B15" s="39"/>
      <c r="C15" s="140"/>
      <c r="D15" s="80" t="s">
        <v>34</v>
      </c>
      <c r="E15" s="71">
        <v>900</v>
      </c>
      <c r="F15" s="8" t="s">
        <v>2</v>
      </c>
      <c r="G15" s="75">
        <v>25</v>
      </c>
      <c r="H15" s="8" t="s">
        <v>1</v>
      </c>
      <c r="I15" s="9">
        <f t="shared" si="0"/>
        <v>22500</v>
      </c>
      <c r="J15" s="89">
        <v>2027</v>
      </c>
    </row>
    <row r="16" spans="1:10" ht="24" customHeight="1">
      <c r="A16" s="37"/>
      <c r="B16" s="40"/>
      <c r="C16" s="141"/>
      <c r="D16" s="80"/>
      <c r="E16" s="71"/>
      <c r="F16" s="8" t="s">
        <v>2</v>
      </c>
      <c r="G16" s="75"/>
      <c r="H16" s="8" t="s">
        <v>1</v>
      </c>
      <c r="I16" s="9">
        <f t="shared" si="0"/>
        <v>0</v>
      </c>
      <c r="J16" s="89"/>
    </row>
    <row r="17" spans="1:10" ht="24" customHeight="1">
      <c r="A17" s="37"/>
      <c r="B17" s="39" t="s">
        <v>29</v>
      </c>
      <c r="C17" s="139">
        <f>SUM(I17:I19)</f>
        <v>70000</v>
      </c>
      <c r="D17" s="80" t="s">
        <v>35</v>
      </c>
      <c r="E17" s="71">
        <v>5000</v>
      </c>
      <c r="F17" s="8" t="s">
        <v>2</v>
      </c>
      <c r="G17" s="75">
        <v>5</v>
      </c>
      <c r="H17" s="8" t="s">
        <v>1</v>
      </c>
      <c r="I17" s="9">
        <f t="shared" si="0"/>
        <v>25000</v>
      </c>
      <c r="J17" s="89">
        <v>2026</v>
      </c>
    </row>
    <row r="18" spans="1:10" ht="24" customHeight="1">
      <c r="A18" s="37"/>
      <c r="B18" s="39"/>
      <c r="C18" s="140"/>
      <c r="D18" s="79" t="s">
        <v>37</v>
      </c>
      <c r="E18" s="71">
        <v>15000</v>
      </c>
      <c r="F18" s="8" t="s">
        <v>2</v>
      </c>
      <c r="G18" s="75">
        <v>3</v>
      </c>
      <c r="H18" s="8" t="s">
        <v>1</v>
      </c>
      <c r="I18" s="9">
        <f t="shared" si="0"/>
        <v>45000</v>
      </c>
      <c r="J18" s="89">
        <v>2026</v>
      </c>
    </row>
    <row r="19" spans="1:10" ht="24" customHeight="1">
      <c r="A19" s="37"/>
      <c r="B19" s="40"/>
      <c r="C19" s="141"/>
      <c r="D19" s="79"/>
      <c r="E19" s="71"/>
      <c r="F19" s="8" t="s">
        <v>2</v>
      </c>
      <c r="G19" s="75"/>
      <c r="H19" s="8" t="s">
        <v>1</v>
      </c>
      <c r="I19" s="9">
        <f t="shared" si="0"/>
        <v>0</v>
      </c>
      <c r="J19" s="89"/>
    </row>
    <row r="20" spans="1:10" ht="24" customHeight="1">
      <c r="A20" s="37"/>
      <c r="B20" s="41" t="s">
        <v>3</v>
      </c>
      <c r="C20" s="137">
        <f>SUM(I20:I22)</f>
        <v>912810</v>
      </c>
      <c r="D20" s="85" t="s">
        <v>38</v>
      </c>
      <c r="E20" s="72">
        <v>104270</v>
      </c>
      <c r="F20" s="6" t="s">
        <v>0</v>
      </c>
      <c r="G20" s="76">
        <v>3</v>
      </c>
      <c r="H20" s="6" t="s">
        <v>1</v>
      </c>
      <c r="I20" s="4">
        <f>E20*G20</f>
        <v>312810</v>
      </c>
      <c r="J20" s="89">
        <v>2025</v>
      </c>
    </row>
    <row r="21" spans="1:10" ht="24" customHeight="1">
      <c r="A21" s="37"/>
      <c r="B21" s="42"/>
      <c r="C21" s="116"/>
      <c r="D21" s="81" t="s">
        <v>42</v>
      </c>
      <c r="E21" s="71">
        <v>600000</v>
      </c>
      <c r="F21" s="8" t="s">
        <v>0</v>
      </c>
      <c r="G21" s="77">
        <v>1</v>
      </c>
      <c r="H21" s="8" t="s">
        <v>1</v>
      </c>
      <c r="I21" s="9">
        <f t="shared" ref="I21:I24" si="1">E21*G21</f>
        <v>600000</v>
      </c>
      <c r="J21" s="89">
        <v>2026</v>
      </c>
    </row>
    <row r="22" spans="1:10" ht="24" customHeight="1">
      <c r="A22" s="37"/>
      <c r="B22" s="43"/>
      <c r="C22" s="155"/>
      <c r="D22" s="81"/>
      <c r="E22" s="71"/>
      <c r="F22" s="8" t="s">
        <v>0</v>
      </c>
      <c r="G22" s="77"/>
      <c r="H22" s="8" t="s">
        <v>1</v>
      </c>
      <c r="I22" s="9">
        <f t="shared" si="1"/>
        <v>0</v>
      </c>
      <c r="J22" s="89"/>
    </row>
    <row r="23" spans="1:10" ht="24" customHeight="1">
      <c r="A23" s="37"/>
      <c r="B23" s="144" t="s">
        <v>4</v>
      </c>
      <c r="C23" s="139">
        <f>SUM(I23:I24)</f>
        <v>37500</v>
      </c>
      <c r="D23" s="82" t="s">
        <v>55</v>
      </c>
      <c r="E23" s="71">
        <f>50*150</f>
        <v>7500</v>
      </c>
      <c r="F23" s="8" t="s">
        <v>0</v>
      </c>
      <c r="G23" s="75">
        <v>5</v>
      </c>
      <c r="H23" s="8" t="s">
        <v>1</v>
      </c>
      <c r="I23" s="9">
        <f t="shared" si="1"/>
        <v>37500</v>
      </c>
      <c r="J23" s="89">
        <v>2025</v>
      </c>
    </row>
    <row r="24" spans="1:10" ht="24" customHeight="1">
      <c r="A24" s="37"/>
      <c r="B24" s="154"/>
      <c r="C24" s="140"/>
      <c r="D24" s="82"/>
      <c r="E24" s="71"/>
      <c r="F24" s="8" t="s">
        <v>2</v>
      </c>
      <c r="G24" s="75"/>
      <c r="H24" s="8" t="s">
        <v>1</v>
      </c>
      <c r="I24" s="9">
        <f t="shared" si="1"/>
        <v>0</v>
      </c>
      <c r="J24" s="89"/>
    </row>
    <row r="25" spans="1:10" ht="24" customHeight="1">
      <c r="A25" s="37"/>
      <c r="B25" s="59" t="s">
        <v>5</v>
      </c>
      <c r="C25" s="56">
        <f>SUM(I25:I25)</f>
        <v>168000</v>
      </c>
      <c r="D25" s="79" t="s">
        <v>36</v>
      </c>
      <c r="E25" s="71">
        <v>33600</v>
      </c>
      <c r="F25" s="8" t="s">
        <v>0</v>
      </c>
      <c r="G25" s="75">
        <v>5</v>
      </c>
      <c r="H25" s="8" t="s">
        <v>1</v>
      </c>
      <c r="I25" s="9">
        <f>E25*G25</f>
        <v>168000</v>
      </c>
      <c r="J25" s="89">
        <v>2026</v>
      </c>
    </row>
    <row r="26" spans="1:10" ht="24" customHeight="1">
      <c r="A26" s="37"/>
      <c r="B26" s="144" t="s">
        <v>6</v>
      </c>
      <c r="C26" s="139">
        <f>SUM(I26:I27)</f>
        <v>108000</v>
      </c>
      <c r="D26" s="86" t="s">
        <v>39</v>
      </c>
      <c r="E26" s="71">
        <v>36000</v>
      </c>
      <c r="F26" s="8" t="s">
        <v>0</v>
      </c>
      <c r="G26" s="75">
        <v>3</v>
      </c>
      <c r="H26" s="8" t="s">
        <v>1</v>
      </c>
      <c r="I26" s="9">
        <f t="shared" ref="I26:I29" si="2">E26*G26</f>
        <v>108000</v>
      </c>
      <c r="J26" s="89" t="s">
        <v>57</v>
      </c>
    </row>
    <row r="27" spans="1:10" ht="24" customHeight="1">
      <c r="A27" s="37"/>
      <c r="B27" s="145"/>
      <c r="C27" s="141"/>
      <c r="D27" s="87"/>
      <c r="E27" s="71"/>
      <c r="F27" s="8" t="s">
        <v>0</v>
      </c>
      <c r="G27" s="75"/>
      <c r="H27" s="8" t="s">
        <v>1</v>
      </c>
      <c r="I27" s="9">
        <f t="shared" si="2"/>
        <v>0</v>
      </c>
      <c r="J27" s="89"/>
    </row>
    <row r="28" spans="1:10" ht="24" customHeight="1">
      <c r="A28" s="37"/>
      <c r="B28" s="59" t="s">
        <v>14</v>
      </c>
      <c r="C28" s="137">
        <f>SUM(I28:I29)</f>
        <v>16000</v>
      </c>
      <c r="D28" s="86" t="s">
        <v>40</v>
      </c>
      <c r="E28" s="71">
        <v>8000</v>
      </c>
      <c r="F28" s="8" t="s">
        <v>0</v>
      </c>
      <c r="G28" s="75">
        <v>2</v>
      </c>
      <c r="H28" s="8" t="s">
        <v>1</v>
      </c>
      <c r="I28" s="9">
        <f t="shared" si="2"/>
        <v>16000</v>
      </c>
      <c r="J28" s="89">
        <v>2026</v>
      </c>
    </row>
    <row r="29" spans="1:10" ht="24" customHeight="1">
      <c r="A29" s="37"/>
      <c r="B29" s="60"/>
      <c r="C29" s="116"/>
      <c r="D29" s="98"/>
      <c r="E29" s="70"/>
      <c r="F29" s="27" t="s">
        <v>0</v>
      </c>
      <c r="G29" s="74"/>
      <c r="H29" s="27" t="s">
        <v>1</v>
      </c>
      <c r="I29" s="29">
        <f t="shared" si="2"/>
        <v>0</v>
      </c>
      <c r="J29" s="99"/>
    </row>
    <row r="30" spans="1:10" ht="24" customHeight="1">
      <c r="A30" s="36" t="s">
        <v>20</v>
      </c>
      <c r="B30" s="125" t="s">
        <v>10</v>
      </c>
      <c r="C30" s="127">
        <f>SUM(I30:I31)</f>
        <v>450000</v>
      </c>
      <c r="D30" s="100" t="s">
        <v>41</v>
      </c>
      <c r="E30" s="101">
        <v>450000</v>
      </c>
      <c r="F30" s="93" t="s">
        <v>0</v>
      </c>
      <c r="G30" s="102">
        <v>1</v>
      </c>
      <c r="H30" s="93" t="s">
        <v>9</v>
      </c>
      <c r="I30" s="95">
        <f>E30*G30</f>
        <v>450000</v>
      </c>
      <c r="J30" s="103">
        <v>2026</v>
      </c>
    </row>
    <row r="31" spans="1:10" ht="24" customHeight="1">
      <c r="A31" s="97"/>
      <c r="B31" s="126"/>
      <c r="C31" s="128"/>
      <c r="D31" s="83"/>
      <c r="E31" s="73"/>
      <c r="F31" s="23" t="s">
        <v>8</v>
      </c>
      <c r="G31" s="78"/>
      <c r="H31" s="23" t="s">
        <v>9</v>
      </c>
      <c r="I31" s="25">
        <f>E31*G31</f>
        <v>0</v>
      </c>
      <c r="J31" s="90"/>
    </row>
    <row r="32" spans="1:10" ht="21.65" customHeight="1">
      <c r="A32" s="36" t="s">
        <v>21</v>
      </c>
      <c r="B32" s="55" t="s">
        <v>30</v>
      </c>
      <c r="C32" s="51">
        <v>0</v>
      </c>
      <c r="D32" s="53" t="s">
        <v>26</v>
      </c>
      <c r="E32" s="54"/>
      <c r="F32" s="54"/>
      <c r="G32" s="54"/>
      <c r="H32" s="54"/>
      <c r="I32" s="69"/>
      <c r="J32" s="64"/>
    </row>
    <row r="33" spans="1:10" ht="21.65" customHeight="1">
      <c r="A33" s="46" t="s">
        <v>59</v>
      </c>
      <c r="B33" s="55" t="s">
        <v>15</v>
      </c>
      <c r="C33" s="52">
        <f>ROUNDDOWN((C10)*0.1,0)</f>
        <v>241181</v>
      </c>
      <c r="D33" s="123" t="s">
        <v>47</v>
      </c>
      <c r="E33" s="124"/>
      <c r="F33" s="124"/>
      <c r="G33" s="124"/>
      <c r="H33" s="124"/>
      <c r="I33" s="124"/>
      <c r="J33" s="64"/>
    </row>
    <row r="34" spans="1:10" ht="21.65" customHeight="1">
      <c r="A34" s="134" t="s">
        <v>25</v>
      </c>
      <c r="B34" s="135"/>
      <c r="C34" s="52">
        <f>SUM(C10,C30,C32,C33)</f>
        <v>3102991</v>
      </c>
      <c r="D34" s="53"/>
      <c r="E34" s="54"/>
      <c r="F34" s="54"/>
      <c r="G34" s="54"/>
      <c r="H34" s="54"/>
      <c r="I34" s="54"/>
      <c r="J34" s="64"/>
    </row>
    <row r="35" spans="1:10" ht="21.65" customHeight="1">
      <c r="A35" s="132" t="s">
        <v>18</v>
      </c>
      <c r="B35" s="133"/>
      <c r="C35" s="52">
        <f>ROUNDDOWN((C34)*0.1,0)</f>
        <v>310299</v>
      </c>
      <c r="D35" s="121" t="s">
        <v>58</v>
      </c>
      <c r="E35" s="122"/>
      <c r="F35" s="122"/>
      <c r="G35" s="122"/>
      <c r="H35" s="122"/>
      <c r="I35" s="122"/>
      <c r="J35" s="64"/>
    </row>
    <row r="36" spans="1:10" ht="21.65" customHeight="1">
      <c r="A36" s="134" t="s">
        <v>23</v>
      </c>
      <c r="B36" s="135"/>
      <c r="C36" s="52">
        <f>C34+C35</f>
        <v>3413290</v>
      </c>
      <c r="D36" s="129"/>
      <c r="E36" s="130"/>
      <c r="F36" s="130"/>
      <c r="G36" s="130"/>
      <c r="H36" s="130"/>
      <c r="I36" s="130"/>
      <c r="J36" s="64"/>
    </row>
    <row r="37" spans="1:10" ht="42" customHeight="1">
      <c r="A37" s="117" t="s">
        <v>50</v>
      </c>
      <c r="B37" s="118"/>
      <c r="C37" s="118"/>
      <c r="D37" s="118"/>
      <c r="E37" s="118"/>
      <c r="F37" s="118"/>
      <c r="G37" s="118"/>
      <c r="H37" s="118"/>
      <c r="I37" s="118"/>
      <c r="J37" s="119"/>
    </row>
    <row r="38" spans="1:10" ht="18" customHeight="1">
      <c r="A38" s="136" t="s">
        <v>28</v>
      </c>
      <c r="B38" s="136"/>
      <c r="C38" s="136"/>
      <c r="D38" s="136"/>
      <c r="E38" s="136"/>
      <c r="F38" s="136"/>
      <c r="G38" s="136"/>
      <c r="H38" s="136"/>
      <c r="I38" s="136"/>
    </row>
    <row r="39" spans="1:10" ht="13">
      <c r="B39" s="120"/>
      <c r="C39" s="131"/>
      <c r="D39" s="131"/>
      <c r="E39" s="131"/>
      <c r="F39" s="131"/>
      <c r="G39" s="131"/>
      <c r="H39" s="131"/>
      <c r="I39" s="131"/>
    </row>
    <row r="40" spans="1:10">
      <c r="B40" s="10"/>
      <c r="G40" s="13"/>
      <c r="H40" s="13"/>
    </row>
    <row r="41" spans="1:10">
      <c r="B41" s="10"/>
      <c r="E41" s="14"/>
      <c r="F41" s="12"/>
    </row>
    <row r="42" spans="1:10">
      <c r="B42" s="10"/>
      <c r="E42" s="14"/>
      <c r="F42" s="12"/>
    </row>
    <row r="43" spans="1:10">
      <c r="B43" s="10"/>
      <c r="E43" s="14"/>
      <c r="F43" s="12"/>
    </row>
    <row r="44" spans="1:10">
      <c r="B44" s="10"/>
      <c r="E44" s="14"/>
      <c r="F44" s="12"/>
    </row>
    <row r="45" spans="1:10">
      <c r="B45" s="10"/>
      <c r="E45" s="14"/>
      <c r="F45" s="12"/>
    </row>
    <row r="46" spans="1:10">
      <c r="B46" s="10"/>
      <c r="E46" s="14"/>
      <c r="F46" s="12"/>
    </row>
    <row r="47" spans="1:10" ht="24" customHeight="1">
      <c r="B47" s="10"/>
      <c r="C47" s="15"/>
      <c r="D47" s="16"/>
      <c r="E47" s="17"/>
      <c r="F47" s="12"/>
    </row>
    <row r="48" spans="1:10">
      <c r="B48" s="10"/>
      <c r="E48" s="14"/>
      <c r="I48" s="18"/>
    </row>
    <row r="49" spans="2:9">
      <c r="B49" s="120"/>
      <c r="C49" s="120"/>
      <c r="D49" s="120"/>
      <c r="E49" s="120"/>
      <c r="F49" s="120"/>
      <c r="G49" s="120"/>
      <c r="H49" s="120"/>
      <c r="I49" s="120"/>
    </row>
    <row r="50" spans="2:9">
      <c r="B50" s="10"/>
    </row>
    <row r="51" spans="2:9">
      <c r="B51" s="10"/>
    </row>
    <row r="52" spans="2:9">
      <c r="B52" s="10"/>
    </row>
    <row r="53" spans="2:9">
      <c r="B53" s="10"/>
      <c r="E53" s="13"/>
      <c r="F53" s="12"/>
    </row>
    <row r="54" spans="2:9">
      <c r="B54" s="10"/>
      <c r="E54" s="13"/>
      <c r="F54" s="12"/>
    </row>
    <row r="55" spans="2:9">
      <c r="B55" s="10"/>
    </row>
    <row r="56" spans="2:9">
      <c r="B56" s="10"/>
    </row>
    <row r="57" spans="2:9">
      <c r="B57" s="10"/>
    </row>
    <row r="58" spans="2:9">
      <c r="B58" s="10"/>
    </row>
    <row r="59" spans="2:9">
      <c r="B59" s="10"/>
    </row>
    <row r="60" spans="2:9">
      <c r="B60" s="10"/>
    </row>
    <row r="61" spans="2:9">
      <c r="B61" s="10"/>
    </row>
    <row r="62" spans="2:9">
      <c r="B62" s="10"/>
    </row>
  </sheetData>
  <mergeCells count="36">
    <mergeCell ref="A8:B8"/>
    <mergeCell ref="B1:I1"/>
    <mergeCell ref="B2:I2"/>
    <mergeCell ref="A3:C3"/>
    <mergeCell ref="D3:J3"/>
    <mergeCell ref="A4:D4"/>
    <mergeCell ref="E4:J4"/>
    <mergeCell ref="A5:B5"/>
    <mergeCell ref="C5:J5"/>
    <mergeCell ref="A6:B6"/>
    <mergeCell ref="C6:J6"/>
    <mergeCell ref="H7:I7"/>
    <mergeCell ref="C28:C29"/>
    <mergeCell ref="A9:B9"/>
    <mergeCell ref="D9:J9"/>
    <mergeCell ref="D10:I10"/>
    <mergeCell ref="C11:C13"/>
    <mergeCell ref="C14:C16"/>
    <mergeCell ref="C17:C19"/>
    <mergeCell ref="C20:C22"/>
    <mergeCell ref="B23:B24"/>
    <mergeCell ref="C23:C24"/>
    <mergeCell ref="B26:B27"/>
    <mergeCell ref="C26:C27"/>
    <mergeCell ref="B49:I49"/>
    <mergeCell ref="B30:B31"/>
    <mergeCell ref="C30:C31"/>
    <mergeCell ref="D33:I33"/>
    <mergeCell ref="A34:B34"/>
    <mergeCell ref="A35:B35"/>
    <mergeCell ref="D35:I35"/>
    <mergeCell ref="A36:B36"/>
    <mergeCell ref="D36:I36"/>
    <mergeCell ref="A37:J37"/>
    <mergeCell ref="A38:I38"/>
    <mergeCell ref="B39:I39"/>
  </mergeCells>
  <phoneticPr fontId="1"/>
  <pageMargins left="0.55118110236220474" right="0.55118110236220474" top="0.78740157480314965" bottom="0.78740157480314965" header="0.51181102362204722" footer="0.51181102362204722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研究経費の内訳</vt:lpstr>
      <vt:lpstr>入力例</vt:lpstr>
      <vt:lpstr>研究経費の内訳!Print_Area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2018-11-08T02:25:04Z</dcterms:created>
  <dcterms:modified xsi:type="dcterms:W3CDTF">2024-04-25T09:20:46Z</dcterms:modified>
</cp:coreProperties>
</file>